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tsto_qti_qualcomm_com/Documents/Standards/3GPP/SA4/TSGS4_119-e/Report/"/>
    </mc:Choice>
  </mc:AlternateContent>
  <xr:revisionPtr revIDLastSave="539" documentId="8_{CE504C34-F093-4B15-8D4E-DD0BBDE55562}" xr6:coauthVersionLast="47" xr6:coauthVersionMax="47" xr10:uidLastSave="{88344589-B70A-4F2B-9F10-20859187DE72}"/>
  <bookViews>
    <workbookView xWindow="1635" yWindow="570" windowWidth="19785" windowHeight="14685" firstSheet="1" activeTab="2" xr2:uid="{00000000-000D-0000-FFFF-FFFF00000000}"/>
  </bookViews>
  <sheets>
    <sheet name="Parameters" sheetId="4" state="hidden" r:id="rId1"/>
    <sheet name="Timestamp" sheetId="7" r:id="rId2"/>
    <sheet name="e-mails" sheetId="6" r:id="rId3"/>
    <sheet name="Revisions" sheetId="10" r:id="rId4"/>
  </sheets>
  <definedNames>
    <definedName name="Categories">Parameters!$C$3:$C$8</definedName>
    <definedName name="for">Parameters!$D$3:$D$10</definedName>
    <definedName name="Releases">Parameters!$E$3:$E$23</definedName>
    <definedName name="Statuses">Parameters!$B$3:$B$21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8" i="6" l="1"/>
  <c r="F138" i="6"/>
  <c r="E211" i="6"/>
  <c r="F211" i="6"/>
  <c r="E66" i="6"/>
  <c r="F66" i="6"/>
  <c r="E104" i="6"/>
  <c r="F104" i="6"/>
  <c r="E191" i="6"/>
  <c r="F191" i="6"/>
  <c r="E44" i="6"/>
  <c r="F44" i="6"/>
  <c r="E132" i="6"/>
  <c r="F132" i="6"/>
  <c r="E52" i="6"/>
  <c r="F52" i="6"/>
  <c r="E224" i="6"/>
  <c r="F224" i="6"/>
  <c r="E20" i="6"/>
  <c r="F20" i="6"/>
  <c r="E196" i="6"/>
  <c r="F196" i="6"/>
  <c r="E173" i="6"/>
  <c r="F173" i="6"/>
  <c r="E102" i="6"/>
  <c r="F102" i="6"/>
  <c r="E310" i="6"/>
  <c r="F310" i="6"/>
  <c r="E220" i="6"/>
  <c r="F220" i="6"/>
  <c r="E367" i="6"/>
  <c r="F367" i="6"/>
  <c r="E276" i="6"/>
  <c r="F276" i="6"/>
  <c r="E328" i="6"/>
  <c r="F328" i="6"/>
  <c r="E180" i="6"/>
  <c r="F180" i="6"/>
  <c r="E8" i="6"/>
  <c r="F8" i="6"/>
  <c r="E176" i="6"/>
  <c r="F176" i="6"/>
  <c r="E63" i="6"/>
  <c r="F63" i="6"/>
  <c r="E219" i="6"/>
  <c r="F219" i="6"/>
  <c r="E205" i="6"/>
  <c r="F205" i="6"/>
  <c r="E133" i="6"/>
  <c r="F133" i="6"/>
  <c r="E214" i="6"/>
  <c r="F214" i="6"/>
  <c r="E308" i="6"/>
  <c r="F308" i="6"/>
  <c r="E307" i="6"/>
  <c r="F307" i="6"/>
  <c r="E275" i="6"/>
  <c r="F275" i="6"/>
  <c r="E306" i="6"/>
  <c r="F306" i="6"/>
  <c r="E327" i="6"/>
  <c r="F327" i="6"/>
  <c r="E326" i="6"/>
  <c r="F326" i="6"/>
  <c r="E325" i="6"/>
  <c r="F325" i="6"/>
  <c r="E366" i="6"/>
  <c r="F366" i="6"/>
  <c r="E321" i="6"/>
  <c r="F321" i="6"/>
  <c r="E221" i="6"/>
  <c r="F221" i="6"/>
  <c r="E281" i="6"/>
  <c r="F281" i="6"/>
  <c r="E19" i="6"/>
  <c r="F19" i="6"/>
  <c r="E95" i="6"/>
  <c r="F95" i="6"/>
  <c r="E49" i="6"/>
  <c r="F49" i="6"/>
  <c r="E280" i="6"/>
  <c r="F280" i="6"/>
  <c r="E108" i="6"/>
  <c r="F108" i="6"/>
  <c r="E169" i="6"/>
  <c r="F169" i="6"/>
  <c r="E353" i="6"/>
  <c r="F353" i="6"/>
  <c r="E352" i="6"/>
  <c r="F352" i="6"/>
  <c r="E351" i="6"/>
  <c r="F351" i="6"/>
  <c r="E278" i="6"/>
  <c r="F278" i="6"/>
  <c r="E369" i="6"/>
  <c r="F369" i="6"/>
  <c r="E368" i="6"/>
  <c r="F368" i="6"/>
  <c r="E277" i="6"/>
  <c r="F277" i="6"/>
  <c r="E378" i="6"/>
  <c r="F378" i="6"/>
  <c r="E379" i="6"/>
  <c r="F379" i="6"/>
  <c r="E381" i="6"/>
  <c r="F381" i="6"/>
  <c r="E382" i="6"/>
  <c r="F382" i="6"/>
  <c r="E383" i="6"/>
  <c r="F383" i="6"/>
  <c r="E384" i="6"/>
  <c r="F384" i="6"/>
  <c r="E385" i="6"/>
  <c r="F385" i="6"/>
  <c r="E386" i="6"/>
  <c r="F386" i="6"/>
  <c r="E387" i="6"/>
  <c r="F387" i="6"/>
  <c r="E393" i="6"/>
  <c r="F393" i="6"/>
  <c r="E399" i="6"/>
  <c r="F399" i="6"/>
  <c r="E405" i="6"/>
  <c r="F405" i="6"/>
  <c r="E406" i="6"/>
  <c r="F406" i="6"/>
  <c r="E407" i="6"/>
  <c r="F407" i="6"/>
  <c r="E421" i="6"/>
  <c r="F421" i="6"/>
  <c r="E422" i="6"/>
  <c r="F422" i="6"/>
  <c r="E423" i="6"/>
  <c r="F423" i="6"/>
  <c r="E424" i="6"/>
  <c r="F424" i="6"/>
  <c r="E425" i="6"/>
  <c r="F425" i="6"/>
  <c r="E433" i="6"/>
  <c r="F433" i="6"/>
  <c r="E434" i="6"/>
  <c r="F434" i="6"/>
  <c r="E435" i="6"/>
  <c r="F435" i="6"/>
  <c r="E462" i="6"/>
  <c r="F462" i="6"/>
  <c r="E463" i="6"/>
  <c r="F463" i="6"/>
  <c r="E464" i="6"/>
  <c r="F464" i="6"/>
  <c r="E465" i="6"/>
  <c r="F465" i="6"/>
  <c r="E471" i="6"/>
  <c r="F471" i="6"/>
  <c r="E472" i="6"/>
  <c r="F472" i="6"/>
  <c r="E473" i="6"/>
  <c r="F473" i="6"/>
  <c r="E474" i="6"/>
  <c r="F474" i="6"/>
  <c r="E482" i="6"/>
  <c r="F482" i="6"/>
  <c r="E483" i="6"/>
  <c r="F483" i="6"/>
  <c r="E484" i="6"/>
  <c r="F484" i="6"/>
  <c r="E485" i="6"/>
  <c r="F485" i="6"/>
  <c r="E486" i="6"/>
  <c r="F486" i="6"/>
  <c r="E487" i="6"/>
  <c r="F487" i="6"/>
  <c r="E488" i="6"/>
  <c r="F488" i="6"/>
  <c r="E489" i="6"/>
  <c r="F489" i="6"/>
  <c r="E490" i="6"/>
  <c r="F490" i="6"/>
  <c r="E491" i="6"/>
  <c r="F491" i="6"/>
  <c r="E492" i="6"/>
  <c r="F492" i="6"/>
  <c r="E493" i="6"/>
  <c r="F493" i="6"/>
  <c r="E499" i="6"/>
  <c r="F499" i="6"/>
  <c r="E500" i="6"/>
  <c r="F500" i="6"/>
  <c r="E501" i="6"/>
  <c r="F501" i="6"/>
  <c r="E502" i="6"/>
  <c r="F502" i="6"/>
  <c r="E503" i="6"/>
  <c r="F503" i="6"/>
  <c r="E504" i="6"/>
  <c r="F504" i="6"/>
  <c r="E505" i="6"/>
  <c r="F505" i="6"/>
  <c r="E506" i="6"/>
  <c r="F506" i="6"/>
  <c r="E507" i="6"/>
  <c r="F507" i="6"/>
  <c r="E508" i="6"/>
  <c r="F508" i="6"/>
  <c r="E509" i="6"/>
  <c r="F509" i="6"/>
  <c r="E510" i="6"/>
  <c r="F510" i="6"/>
  <c r="E511" i="6"/>
  <c r="F511" i="6"/>
  <c r="E512" i="6"/>
  <c r="F512" i="6"/>
  <c r="E513" i="6"/>
  <c r="F513" i="6"/>
  <c r="E514" i="6"/>
  <c r="F514" i="6"/>
  <c r="E515" i="6"/>
  <c r="F515" i="6"/>
  <c r="E516" i="6"/>
  <c r="F516" i="6"/>
  <c r="E517" i="6"/>
  <c r="F517" i="6"/>
  <c r="E518" i="6"/>
  <c r="F518" i="6"/>
  <c r="E519" i="6"/>
  <c r="F519" i="6"/>
  <c r="E520" i="6"/>
  <c r="F520" i="6"/>
  <c r="E521" i="6"/>
  <c r="F521" i="6"/>
  <c r="E522" i="6"/>
  <c r="F522" i="6"/>
  <c r="E523" i="6"/>
  <c r="F523" i="6"/>
  <c r="E524" i="6"/>
  <c r="F524" i="6"/>
  <c r="E525" i="6"/>
  <c r="F525" i="6"/>
  <c r="E526" i="6"/>
  <c r="F526" i="6"/>
  <c r="E527" i="6"/>
  <c r="F527" i="6"/>
  <c r="E528" i="6"/>
  <c r="F528" i="6"/>
  <c r="E529" i="6"/>
  <c r="F529" i="6"/>
  <c r="E530" i="6"/>
  <c r="F530" i="6"/>
  <c r="E531" i="6"/>
  <c r="F531" i="6"/>
  <c r="E532" i="6"/>
  <c r="F532" i="6"/>
  <c r="E533" i="6"/>
  <c r="F533" i="6"/>
  <c r="E534" i="6"/>
  <c r="F534" i="6"/>
  <c r="E535" i="6"/>
  <c r="F535" i="6"/>
  <c r="E536" i="6"/>
  <c r="F536" i="6"/>
  <c r="E537" i="6"/>
  <c r="F537" i="6"/>
  <c r="E538" i="6"/>
  <c r="F538" i="6"/>
  <c r="E539" i="6"/>
  <c r="F539" i="6"/>
  <c r="E540" i="6"/>
  <c r="F540" i="6"/>
  <c r="E541" i="6"/>
  <c r="F541" i="6"/>
  <c r="E542" i="6"/>
  <c r="F542" i="6"/>
  <c r="E543" i="6"/>
  <c r="F543" i="6"/>
  <c r="E544" i="6"/>
  <c r="F544" i="6"/>
  <c r="E545" i="6"/>
  <c r="F545" i="6"/>
  <c r="E546" i="6"/>
  <c r="F546" i="6"/>
  <c r="E585" i="6"/>
  <c r="F585" i="6"/>
  <c r="E586" i="6"/>
  <c r="F586" i="6"/>
  <c r="E279" i="6"/>
  <c r="F279" i="6"/>
  <c r="E616" i="6"/>
  <c r="F616" i="6"/>
  <c r="E639" i="6"/>
  <c r="F639" i="6"/>
  <c r="E640" i="6"/>
  <c r="F640" i="6"/>
  <c r="E641" i="6"/>
  <c r="F641" i="6"/>
  <c r="E262" i="6"/>
  <c r="F262" i="6"/>
  <c r="E156" i="6"/>
  <c r="F156" i="6"/>
  <c r="E643" i="6"/>
  <c r="F643" i="6"/>
  <c r="E598" i="6"/>
  <c r="F598" i="6"/>
  <c r="E256" i="6"/>
  <c r="F256" i="6"/>
  <c r="E288" i="6"/>
  <c r="F288" i="6"/>
  <c r="E200" i="6"/>
  <c r="F200" i="6"/>
  <c r="E208" i="6"/>
  <c r="F208" i="6"/>
  <c r="E248" i="6"/>
  <c r="F248" i="6"/>
  <c r="E71" i="6"/>
  <c r="F71" i="6"/>
  <c r="E74" i="6"/>
  <c r="F74" i="6"/>
  <c r="E33" i="6"/>
  <c r="F33" i="6"/>
  <c r="E22" i="6"/>
  <c r="F22" i="6"/>
  <c r="E96" i="6"/>
  <c r="F96" i="6"/>
  <c r="E51" i="6"/>
  <c r="F51" i="6"/>
  <c r="E187" i="6"/>
  <c r="F187" i="6"/>
  <c r="E597" i="6"/>
  <c r="F597" i="6"/>
  <c r="E596" i="6"/>
  <c r="F596" i="6"/>
  <c r="E193" i="6"/>
  <c r="F193" i="6"/>
  <c r="E635" i="6"/>
  <c r="F635" i="6"/>
  <c r="E417" i="6"/>
  <c r="F417" i="6"/>
  <c r="E612" i="6"/>
  <c r="F612" i="6"/>
  <c r="E416" i="6"/>
  <c r="F416" i="6"/>
  <c r="E203" i="6"/>
  <c r="F203" i="6"/>
  <c r="E128" i="6"/>
  <c r="F128" i="6"/>
  <c r="E223" i="6"/>
  <c r="F223" i="6"/>
  <c r="E359" i="6"/>
  <c r="F359" i="6"/>
  <c r="E611" i="6"/>
  <c r="F611" i="6"/>
  <c r="E47" i="6"/>
  <c r="F47" i="6"/>
  <c r="E68" i="6"/>
  <c r="F68" i="6"/>
  <c r="E289" i="6"/>
  <c r="F289" i="6"/>
  <c r="E217" i="6"/>
  <c r="F217" i="6"/>
  <c r="E30" i="6"/>
  <c r="F30" i="6"/>
  <c r="E186" i="6"/>
  <c r="F186" i="6"/>
  <c r="E57" i="6"/>
  <c r="F57" i="6"/>
  <c r="E48" i="6"/>
  <c r="F48" i="6"/>
  <c r="E314" i="6"/>
  <c r="F314" i="6"/>
  <c r="E31" i="6"/>
  <c r="F31" i="6"/>
  <c r="E199" i="6"/>
  <c r="F199" i="6"/>
  <c r="E588" i="6"/>
  <c r="F588" i="6"/>
  <c r="E178" i="6"/>
  <c r="F178" i="6"/>
  <c r="E415" i="6"/>
  <c r="F415" i="6"/>
  <c r="E73" i="6"/>
  <c r="F73" i="6"/>
  <c r="E316" i="6"/>
  <c r="F316" i="6"/>
  <c r="E317" i="6"/>
  <c r="F317" i="6"/>
  <c r="E123" i="6"/>
  <c r="F123" i="6"/>
  <c r="E45" i="6"/>
  <c r="F45" i="6"/>
  <c r="E152" i="6"/>
  <c r="F152" i="6"/>
  <c r="E28" i="6"/>
  <c r="F28" i="6"/>
  <c r="E86" i="6"/>
  <c r="F86" i="6"/>
  <c r="E610" i="6"/>
  <c r="F610" i="6"/>
  <c r="E150" i="6"/>
  <c r="F150" i="6"/>
  <c r="E269" i="6"/>
  <c r="F269" i="6"/>
  <c r="E587" i="6"/>
  <c r="F587" i="6"/>
  <c r="E35" i="6"/>
  <c r="F35" i="6"/>
  <c r="E25" i="6"/>
  <c r="F25" i="6"/>
  <c r="E146" i="6"/>
  <c r="F146" i="6"/>
  <c r="E226" i="6"/>
  <c r="F226" i="6"/>
  <c r="E9" i="6"/>
  <c r="F9" i="6"/>
  <c r="E83" i="6"/>
  <c r="F83" i="6"/>
  <c r="E259" i="6"/>
  <c r="F259" i="6"/>
  <c r="E119" i="6"/>
  <c r="F119" i="6"/>
  <c r="E315" i="6"/>
  <c r="F315" i="6"/>
  <c r="E634" i="6"/>
  <c r="F634" i="6"/>
  <c r="E158" i="6"/>
  <c r="F158" i="6"/>
  <c r="E56" i="6"/>
  <c r="F56" i="6"/>
  <c r="E64" i="6"/>
  <c r="F64" i="6"/>
  <c r="E2" i="6"/>
  <c r="F2" i="6"/>
  <c r="E552" i="6"/>
  <c r="F552" i="6"/>
  <c r="E227" i="6"/>
  <c r="F227" i="6"/>
  <c r="E69" i="6"/>
  <c r="F69" i="6"/>
  <c r="E414" i="6"/>
  <c r="F414" i="6"/>
  <c r="E24" i="6"/>
  <c r="F24" i="6"/>
  <c r="E247" i="6"/>
  <c r="F247" i="6"/>
  <c r="E61" i="6"/>
  <c r="F61" i="6"/>
  <c r="E323" i="6"/>
  <c r="F323" i="6"/>
  <c r="E267" i="6"/>
  <c r="F267" i="6"/>
  <c r="E32" i="6"/>
  <c r="F32" i="6"/>
  <c r="E413" i="6"/>
  <c r="F413" i="6"/>
  <c r="E125" i="6"/>
  <c r="F125" i="6"/>
  <c r="E87" i="6"/>
  <c r="F87" i="6"/>
  <c r="E207" i="6"/>
  <c r="F207" i="6"/>
  <c r="E633" i="6"/>
  <c r="F633" i="6"/>
  <c r="E168" i="6"/>
  <c r="F168" i="6"/>
  <c r="E632" i="6"/>
  <c r="F632" i="6"/>
  <c r="E42" i="6"/>
  <c r="F42" i="6"/>
  <c r="E631" i="6"/>
  <c r="F631" i="6"/>
  <c r="E609" i="6"/>
  <c r="F609" i="6"/>
  <c r="E630" i="6"/>
  <c r="F630" i="6"/>
  <c r="E237" i="6"/>
  <c r="F237" i="6"/>
  <c r="E3" i="6"/>
  <c r="F3" i="6"/>
  <c r="E551" i="6"/>
  <c r="F551" i="6"/>
  <c r="E232" i="6"/>
  <c r="F232" i="6"/>
  <c r="E629" i="6"/>
  <c r="F629" i="6"/>
  <c r="E582" i="6"/>
  <c r="F582" i="6"/>
  <c r="E628" i="6"/>
  <c r="F628" i="6"/>
  <c r="E581" i="6"/>
  <c r="F581" i="6"/>
  <c r="E412" i="6"/>
  <c r="F412" i="6"/>
  <c r="E608" i="6"/>
  <c r="F608" i="6"/>
  <c r="E580" i="6"/>
  <c r="F580" i="6"/>
  <c r="E625" i="6"/>
  <c r="F625" i="6"/>
  <c r="E172" i="6"/>
  <c r="F172" i="6"/>
  <c r="E594" i="6"/>
  <c r="F594" i="6"/>
  <c r="E549" i="6"/>
  <c r="F549" i="6"/>
  <c r="E627" i="6"/>
  <c r="F627" i="6"/>
  <c r="E148" i="6"/>
  <c r="F148" i="6"/>
  <c r="E40" i="6"/>
  <c r="F40" i="6"/>
  <c r="E579" i="6"/>
  <c r="F579" i="6"/>
  <c r="E36" i="6"/>
  <c r="F36" i="6"/>
  <c r="E230" i="6"/>
  <c r="F230" i="6"/>
  <c r="E624" i="6"/>
  <c r="F624" i="6"/>
  <c r="E164" i="6"/>
  <c r="F164" i="6"/>
  <c r="E607" i="6"/>
  <c r="F607" i="6"/>
  <c r="E236" i="6"/>
  <c r="F236" i="6"/>
  <c r="E233" i="6"/>
  <c r="F233" i="6"/>
  <c r="E144" i="6"/>
  <c r="F144" i="6"/>
  <c r="E642" i="6"/>
  <c r="F642" i="6"/>
  <c r="E578" i="6"/>
  <c r="F578" i="6"/>
  <c r="E154" i="6"/>
  <c r="F154" i="6"/>
  <c r="E244" i="6"/>
  <c r="F244" i="6"/>
  <c r="E234" i="6"/>
  <c r="F234" i="6"/>
  <c r="E286" i="6"/>
  <c r="F286" i="6"/>
  <c r="E273" i="6"/>
  <c r="F273" i="6"/>
  <c r="E41" i="6"/>
  <c r="F41" i="6"/>
  <c r="E246" i="6"/>
  <c r="F246" i="6"/>
  <c r="E252" i="6"/>
  <c r="F252" i="6"/>
  <c r="E92" i="6"/>
  <c r="F92" i="6"/>
  <c r="E577" i="6"/>
  <c r="F577" i="6"/>
  <c r="E291" i="6"/>
  <c r="F291" i="6"/>
  <c r="E576" i="6"/>
  <c r="F576" i="6"/>
  <c r="E100" i="6"/>
  <c r="F100" i="6"/>
  <c r="E253" i="6"/>
  <c r="F253" i="6"/>
  <c r="E575" i="6"/>
  <c r="F575" i="6"/>
  <c r="E574" i="6"/>
  <c r="F574" i="6"/>
  <c r="E573" i="6"/>
  <c r="F573" i="6"/>
  <c r="E245" i="6"/>
  <c r="F245" i="6"/>
  <c r="E235" i="6"/>
  <c r="F235" i="6"/>
  <c r="E572" i="6"/>
  <c r="F572" i="6"/>
  <c r="E241" i="6"/>
  <c r="F241" i="6"/>
  <c r="E606" i="6"/>
  <c r="F606" i="6"/>
  <c r="E605" i="6"/>
  <c r="F605" i="6"/>
  <c r="E265" i="6"/>
  <c r="F265" i="6"/>
  <c r="E54" i="6"/>
  <c r="F54" i="6"/>
  <c r="E285" i="6"/>
  <c r="F285" i="6"/>
  <c r="E274" i="6"/>
  <c r="F274" i="6"/>
  <c r="E260" i="6"/>
  <c r="F260" i="6"/>
  <c r="E60" i="6"/>
  <c r="F60" i="6"/>
  <c r="E249" i="6"/>
  <c r="F249" i="6"/>
  <c r="E261" i="6"/>
  <c r="F261" i="6"/>
  <c r="E134" i="6"/>
  <c r="F134" i="6"/>
  <c r="E160" i="6"/>
  <c r="F160" i="6"/>
  <c r="E264" i="6"/>
  <c r="F264" i="6"/>
  <c r="E604" i="6"/>
  <c r="F604" i="6"/>
  <c r="E81" i="6"/>
  <c r="F81" i="6"/>
  <c r="E82" i="6"/>
  <c r="F82" i="6"/>
  <c r="E404" i="6"/>
  <c r="F404" i="6"/>
  <c r="E456" i="6"/>
  <c r="F456" i="6"/>
  <c r="E139" i="6"/>
  <c r="F139" i="6"/>
  <c r="E455" i="6"/>
  <c r="F455" i="6"/>
  <c r="E268" i="6"/>
  <c r="F268" i="6"/>
  <c r="E454" i="6"/>
  <c r="F454" i="6"/>
  <c r="E453" i="6"/>
  <c r="F453" i="6"/>
  <c r="E452" i="6"/>
  <c r="F452" i="6"/>
  <c r="E451" i="6"/>
  <c r="F451" i="6"/>
  <c r="E450" i="6"/>
  <c r="F450" i="6"/>
  <c r="E254" i="6"/>
  <c r="F254" i="6"/>
  <c r="E177" i="6"/>
  <c r="F177" i="6"/>
  <c r="E449" i="6"/>
  <c r="F449" i="6"/>
  <c r="E571" i="6"/>
  <c r="F571" i="6"/>
  <c r="E448" i="6"/>
  <c r="F448" i="6"/>
  <c r="E270" i="6"/>
  <c r="F270" i="6"/>
  <c r="E570" i="6"/>
  <c r="F570" i="6"/>
  <c r="E569" i="6"/>
  <c r="F569" i="6"/>
  <c r="E568" i="6"/>
  <c r="F568" i="6"/>
  <c r="E583" i="6"/>
  <c r="F583" i="6"/>
  <c r="E239" i="6"/>
  <c r="F239" i="6"/>
  <c r="E204" i="6"/>
  <c r="F204" i="6"/>
  <c r="E34" i="6"/>
  <c r="F34" i="6"/>
  <c r="E567" i="6"/>
  <c r="F567" i="6"/>
  <c r="E282" i="6"/>
  <c r="F282" i="6"/>
  <c r="E447" i="6"/>
  <c r="F447" i="6"/>
  <c r="E53" i="6"/>
  <c r="F53" i="6"/>
  <c r="E360" i="6"/>
  <c r="F360" i="6"/>
  <c r="E65" i="6"/>
  <c r="F65" i="6"/>
  <c r="E312" i="6"/>
  <c r="F312" i="6"/>
  <c r="E623" i="6"/>
  <c r="F623" i="6"/>
  <c r="E213" i="6"/>
  <c r="F213" i="6"/>
  <c r="E218" i="6"/>
  <c r="F218" i="6"/>
  <c r="E313" i="6"/>
  <c r="F313" i="6"/>
  <c r="E190" i="6"/>
  <c r="F190" i="6"/>
  <c r="E77" i="6"/>
  <c r="F77" i="6"/>
  <c r="E136" i="6"/>
  <c r="F136" i="6"/>
  <c r="E155" i="6"/>
  <c r="F155" i="6"/>
  <c r="E29" i="6"/>
  <c r="F29" i="6"/>
  <c r="E370" i="6"/>
  <c r="F370" i="6"/>
  <c r="E357" i="6"/>
  <c r="F357" i="6"/>
  <c r="E403" i="6"/>
  <c r="F403" i="6"/>
  <c r="E216" i="6"/>
  <c r="F216" i="6"/>
  <c r="E137" i="6"/>
  <c r="F137" i="6"/>
  <c r="E39" i="6"/>
  <c r="F39" i="6"/>
  <c r="E75" i="6"/>
  <c r="F75" i="6"/>
  <c r="E181" i="6"/>
  <c r="F181" i="6"/>
  <c r="E228" i="6"/>
  <c r="F228" i="6"/>
  <c r="E184" i="6"/>
  <c r="F184" i="6"/>
  <c r="E283" i="6"/>
  <c r="F283" i="6"/>
  <c r="E615" i="6"/>
  <c r="F615" i="6"/>
  <c r="E402" i="6"/>
  <c r="F402" i="6"/>
  <c r="E638" i="6"/>
  <c r="F638" i="6"/>
  <c r="E637" i="6"/>
  <c r="F637" i="6"/>
  <c r="E271" i="6"/>
  <c r="F271" i="6"/>
  <c r="E266" i="6"/>
  <c r="F266" i="6"/>
  <c r="E38" i="6"/>
  <c r="F38" i="6"/>
  <c r="E287" i="6"/>
  <c r="F287" i="6"/>
  <c r="E162" i="6"/>
  <c r="F162" i="6"/>
  <c r="E76" i="6"/>
  <c r="F76" i="6"/>
  <c r="E481" i="6"/>
  <c r="F481" i="6"/>
  <c r="E354" i="6"/>
  <c r="F354" i="6"/>
  <c r="E401" i="6"/>
  <c r="F401" i="6"/>
  <c r="E50" i="6"/>
  <c r="F50" i="6"/>
  <c r="E311" i="6"/>
  <c r="F311" i="6"/>
  <c r="E446" i="6"/>
  <c r="F446" i="6"/>
  <c r="E179" i="6"/>
  <c r="F179" i="6"/>
  <c r="E240" i="6"/>
  <c r="F240" i="6"/>
  <c r="E257" i="6"/>
  <c r="F257" i="6"/>
  <c r="E109" i="6"/>
  <c r="F109" i="6"/>
  <c r="E84" i="6"/>
  <c r="F84" i="6"/>
  <c r="E361" i="6"/>
  <c r="F361" i="6"/>
  <c r="E23" i="6"/>
  <c r="F23" i="6"/>
  <c r="E445" i="6"/>
  <c r="F445" i="6"/>
  <c r="E444" i="6"/>
  <c r="F444" i="6"/>
  <c r="E595" i="6"/>
  <c r="F595" i="6"/>
  <c r="E480" i="6"/>
  <c r="F480" i="6"/>
  <c r="E344" i="6"/>
  <c r="F344" i="6"/>
  <c r="E443" i="6"/>
  <c r="F443" i="6"/>
  <c r="E345" i="6"/>
  <c r="F345" i="6"/>
  <c r="E304" i="6"/>
  <c r="F304" i="6"/>
  <c r="E296" i="6"/>
  <c r="F296" i="6"/>
  <c r="E297" i="6"/>
  <c r="F297" i="6"/>
  <c r="E356" i="6"/>
  <c r="F356" i="6"/>
  <c r="E622" i="6"/>
  <c r="F622" i="6"/>
  <c r="E183" i="6"/>
  <c r="F183" i="6"/>
  <c r="E6" i="6"/>
  <c r="F6" i="6"/>
  <c r="E101" i="6"/>
  <c r="F101" i="6"/>
  <c r="E411" i="6"/>
  <c r="F411" i="6"/>
  <c r="E410" i="6"/>
  <c r="F410" i="6"/>
  <c r="E90" i="6"/>
  <c r="F90" i="6"/>
  <c r="E126" i="6"/>
  <c r="F126" i="6"/>
  <c r="E548" i="6"/>
  <c r="F548" i="6"/>
  <c r="E479" i="6"/>
  <c r="F479" i="6"/>
  <c r="E442" i="6"/>
  <c r="F442" i="6"/>
  <c r="E377" i="6"/>
  <c r="F377" i="6"/>
  <c r="E376" i="6"/>
  <c r="F376" i="6"/>
  <c r="E441" i="6"/>
  <c r="F441" i="6"/>
  <c r="E375" i="6"/>
  <c r="F375" i="6"/>
  <c r="E432" i="6"/>
  <c r="F432" i="6"/>
  <c r="E209" i="6"/>
  <c r="F209" i="6"/>
  <c r="E319" i="6"/>
  <c r="F319" i="6"/>
  <c r="E120" i="6"/>
  <c r="F120" i="6"/>
  <c r="E621" i="6"/>
  <c r="F621" i="6"/>
  <c r="E135" i="6"/>
  <c r="F135" i="6"/>
  <c r="E335" i="6"/>
  <c r="F335" i="6"/>
  <c r="E99" i="6"/>
  <c r="F99" i="6"/>
  <c r="E336" i="6"/>
  <c r="F336" i="6"/>
  <c r="E37" i="6"/>
  <c r="F37" i="6"/>
  <c r="E62" i="6"/>
  <c r="F62" i="6"/>
  <c r="E165" i="6"/>
  <c r="F165" i="6"/>
  <c r="E145" i="6"/>
  <c r="F145" i="6"/>
  <c r="E171" i="6"/>
  <c r="F171" i="6"/>
  <c r="E174" i="6"/>
  <c r="F174" i="6"/>
  <c r="E21" i="6"/>
  <c r="F21" i="6"/>
  <c r="E27" i="6"/>
  <c r="F27" i="6"/>
  <c r="E97" i="6"/>
  <c r="F97" i="6"/>
  <c r="E293" i="6"/>
  <c r="F293" i="6"/>
  <c r="E362" i="6"/>
  <c r="F362" i="6"/>
  <c r="E98" i="6"/>
  <c r="F98" i="6"/>
  <c r="E129" i="6"/>
  <c r="F129" i="6"/>
  <c r="E400" i="6"/>
  <c r="F400" i="6"/>
  <c r="E431" i="6"/>
  <c r="F431" i="6"/>
  <c r="E147" i="6"/>
  <c r="F147" i="6"/>
  <c r="E478" i="6"/>
  <c r="F478" i="6"/>
  <c r="E470" i="6"/>
  <c r="F470" i="6"/>
  <c r="E440" i="6"/>
  <c r="F440" i="6"/>
  <c r="E439" i="6"/>
  <c r="F439" i="6"/>
  <c r="E409" i="6"/>
  <c r="F409" i="6"/>
  <c r="E398" i="6"/>
  <c r="F398" i="6"/>
  <c r="E337" i="6"/>
  <c r="F337" i="6"/>
  <c r="E477" i="6"/>
  <c r="F477" i="6"/>
  <c r="E392" i="6"/>
  <c r="F392" i="6"/>
  <c r="E300" i="6"/>
  <c r="F300" i="6"/>
  <c r="E380" i="6"/>
  <c r="F380" i="6"/>
  <c r="E374" i="6"/>
  <c r="F374" i="6"/>
  <c r="E350" i="6"/>
  <c r="F350" i="6"/>
  <c r="E114" i="6"/>
  <c r="F114" i="6"/>
  <c r="E118" i="6"/>
  <c r="F118" i="6"/>
  <c r="E305" i="6"/>
  <c r="F305" i="6"/>
  <c r="E330" i="6"/>
  <c r="F330" i="6"/>
  <c r="E397" i="6"/>
  <c r="F397" i="6"/>
  <c r="E18" i="6"/>
  <c r="F18" i="6"/>
  <c r="E396" i="6"/>
  <c r="F396" i="6"/>
  <c r="E438" i="6"/>
  <c r="F438" i="6"/>
  <c r="E469" i="6"/>
  <c r="F469" i="6"/>
  <c r="E338" i="6"/>
  <c r="F338" i="6"/>
  <c r="E395" i="6"/>
  <c r="F395" i="6"/>
  <c r="E46" i="6"/>
  <c r="F46" i="6"/>
  <c r="E72" i="6"/>
  <c r="F72" i="6"/>
  <c r="E26" i="6"/>
  <c r="F26" i="6"/>
  <c r="E346" i="6"/>
  <c r="F346" i="6"/>
  <c r="E430" i="6"/>
  <c r="F430" i="6"/>
  <c r="E391" i="6"/>
  <c r="F391" i="6"/>
  <c r="E437" i="6"/>
  <c r="F437" i="6"/>
  <c r="E394" i="6"/>
  <c r="F394" i="6"/>
  <c r="E408" i="6"/>
  <c r="F408" i="6"/>
  <c r="E468" i="6"/>
  <c r="F468" i="6"/>
  <c r="E157" i="6"/>
  <c r="F157" i="6"/>
  <c r="E355" i="6"/>
  <c r="F355" i="6"/>
  <c r="E436" i="6"/>
  <c r="F436" i="6"/>
  <c r="E85" i="6"/>
  <c r="F85" i="6"/>
  <c r="E14" i="6"/>
  <c r="F14" i="6"/>
  <c r="E17" i="6"/>
  <c r="F17" i="6"/>
  <c r="E331" i="6"/>
  <c r="F331" i="6"/>
  <c r="E167" i="6"/>
  <c r="F167" i="6"/>
  <c r="E332" i="6"/>
  <c r="F332" i="6"/>
  <c r="E107" i="6"/>
  <c r="F107" i="6"/>
  <c r="E476" i="6"/>
  <c r="F476" i="6"/>
  <c r="E467" i="6"/>
  <c r="F467" i="6"/>
  <c r="E151" i="6"/>
  <c r="F151" i="6"/>
  <c r="E175" i="6"/>
  <c r="F175" i="6"/>
  <c r="E116" i="6"/>
  <c r="F116" i="6"/>
  <c r="E429" i="6"/>
  <c r="F429" i="6"/>
  <c r="E466" i="6"/>
  <c r="F466" i="6"/>
  <c r="E110" i="6"/>
  <c r="F110" i="6"/>
  <c r="E373" i="6"/>
  <c r="F373" i="6"/>
  <c r="E188" i="6"/>
  <c r="F188" i="6"/>
  <c r="E390" i="6"/>
  <c r="F390" i="6"/>
  <c r="E341" i="6"/>
  <c r="F341" i="6"/>
  <c r="E309" i="6"/>
  <c r="F309" i="6"/>
  <c r="E70" i="6"/>
  <c r="F70" i="6"/>
  <c r="E113" i="6"/>
  <c r="F113" i="6"/>
  <c r="E329" i="6"/>
  <c r="F329" i="6"/>
  <c r="E303" i="6"/>
  <c r="F303" i="6"/>
  <c r="E475" i="6"/>
  <c r="F475" i="6"/>
  <c r="E347" i="6"/>
  <c r="F347" i="6"/>
  <c r="E103" i="6"/>
  <c r="F103" i="6"/>
  <c r="E295" i="6"/>
  <c r="F295" i="6"/>
  <c r="E349" i="6"/>
  <c r="F349" i="6"/>
  <c r="E428" i="6"/>
  <c r="F428" i="6"/>
  <c r="E140" i="6"/>
  <c r="F140" i="6"/>
  <c r="E389" i="6"/>
  <c r="F389" i="6"/>
  <c r="E427" i="6"/>
  <c r="F427" i="6"/>
  <c r="E93" i="6"/>
  <c r="F93" i="6"/>
  <c r="E294" i="6"/>
  <c r="F294" i="6"/>
  <c r="E166" i="6"/>
  <c r="F166" i="6"/>
  <c r="E290" i="6"/>
  <c r="F290" i="6"/>
  <c r="E111" i="6"/>
  <c r="F111" i="6"/>
  <c r="E4" i="6"/>
  <c r="F4" i="6"/>
  <c r="E292" i="6"/>
  <c r="F292" i="6"/>
  <c r="E142" i="6"/>
  <c r="F142" i="6"/>
  <c r="E210" i="6"/>
  <c r="F210" i="6"/>
  <c r="E348" i="6"/>
  <c r="F348" i="6"/>
  <c r="E121" i="6"/>
  <c r="F121" i="6"/>
  <c r="E301" i="6"/>
  <c r="F301" i="6"/>
  <c r="E388" i="6"/>
  <c r="F388" i="6"/>
  <c r="E339" i="6"/>
  <c r="F339" i="6"/>
  <c r="E143" i="6"/>
  <c r="F143" i="6"/>
  <c r="E91" i="6"/>
  <c r="F91" i="6"/>
  <c r="E12" i="6"/>
  <c r="F12" i="6"/>
  <c r="E426" i="6"/>
  <c r="F426" i="6"/>
  <c r="E620" i="6"/>
  <c r="F620" i="6"/>
  <c r="E340" i="6"/>
  <c r="F340" i="6"/>
  <c r="E342" i="6"/>
  <c r="F342" i="6"/>
  <c r="E372" i="6"/>
  <c r="F372" i="6"/>
  <c r="E89" i="6"/>
  <c r="F89" i="6"/>
  <c r="E16" i="6"/>
  <c r="F16" i="6"/>
  <c r="E15" i="6"/>
  <c r="F15" i="6"/>
  <c r="E131" i="6"/>
  <c r="F131" i="6"/>
  <c r="E67" i="6"/>
  <c r="F67" i="6"/>
  <c r="E324" i="6"/>
  <c r="F324" i="6"/>
  <c r="E302" i="6"/>
  <c r="F302" i="6"/>
  <c r="E13" i="6"/>
  <c r="F13" i="6"/>
  <c r="E566" i="6"/>
  <c r="F566" i="6"/>
  <c r="E494" i="6"/>
  <c r="F494" i="6"/>
  <c r="E5" i="6"/>
  <c r="F5" i="6"/>
  <c r="E603" i="6"/>
  <c r="F603" i="6"/>
  <c r="E565" i="6"/>
  <c r="F565" i="6"/>
  <c r="E11" i="6"/>
  <c r="F11" i="6"/>
  <c r="E550" i="6"/>
  <c r="F550" i="6"/>
  <c r="E617" i="6"/>
  <c r="F617" i="6"/>
  <c r="E614" i="6"/>
  <c r="F614" i="6"/>
  <c r="E601" i="6"/>
  <c r="F601" i="6"/>
  <c r="E613" i="6"/>
  <c r="F613" i="6"/>
  <c r="E644" i="6"/>
  <c r="F644" i="6"/>
  <c r="E564" i="6"/>
  <c r="F564" i="6"/>
  <c r="E161" i="6"/>
  <c r="F161" i="6"/>
  <c r="E117" i="6"/>
  <c r="F117" i="6"/>
  <c r="E591" i="6"/>
  <c r="F591" i="6"/>
  <c r="E112" i="6"/>
  <c r="F112" i="6"/>
  <c r="E106" i="6"/>
  <c r="F106" i="6"/>
  <c r="E185" i="6"/>
  <c r="F185" i="6"/>
  <c r="E222" i="6"/>
  <c r="F222" i="6"/>
  <c r="E619" i="6"/>
  <c r="F619" i="6"/>
  <c r="E55" i="6"/>
  <c r="F55" i="6"/>
  <c r="E318" i="6"/>
  <c r="F318" i="6"/>
  <c r="E371" i="6"/>
  <c r="F371" i="6"/>
  <c r="E563" i="6"/>
  <c r="F563" i="6"/>
  <c r="E461" i="6"/>
  <c r="F461" i="6"/>
  <c r="E201" i="6"/>
  <c r="F201" i="6"/>
  <c r="E225" i="6"/>
  <c r="F225" i="6"/>
  <c r="E600" i="6"/>
  <c r="F600" i="6"/>
  <c r="E88" i="6"/>
  <c r="F88" i="6"/>
  <c r="E498" i="6"/>
  <c r="F498" i="6"/>
  <c r="E618" i="6"/>
  <c r="F618" i="6"/>
  <c r="E127" i="6"/>
  <c r="F127" i="6"/>
  <c r="E80" i="6"/>
  <c r="F80" i="6"/>
  <c r="E460" i="6"/>
  <c r="F460" i="6"/>
  <c r="E420" i="6"/>
  <c r="F420" i="6"/>
  <c r="E584" i="6"/>
  <c r="F584" i="6"/>
  <c r="E163" i="6"/>
  <c r="F163" i="6"/>
  <c r="E333" i="6"/>
  <c r="F333" i="6"/>
  <c r="E195" i="6"/>
  <c r="F195" i="6"/>
  <c r="E343" i="6"/>
  <c r="F343" i="6"/>
  <c r="E124" i="6"/>
  <c r="F124" i="6"/>
  <c r="E334" i="6"/>
  <c r="F334" i="6"/>
  <c r="E599" i="6"/>
  <c r="F599" i="6"/>
  <c r="E419" i="6"/>
  <c r="F419" i="6"/>
  <c r="E10" i="6"/>
  <c r="F10" i="6"/>
  <c r="E59" i="6"/>
  <c r="F59" i="6"/>
  <c r="E149" i="6"/>
  <c r="F149" i="6"/>
  <c r="E194" i="6"/>
  <c r="F194" i="6"/>
  <c r="E115" i="6"/>
  <c r="F115" i="6"/>
  <c r="E58" i="6"/>
  <c r="F58" i="6"/>
  <c r="E459" i="6"/>
  <c r="F459" i="6"/>
  <c r="E418" i="6"/>
  <c r="F418" i="6"/>
  <c r="E284" i="6"/>
  <c r="F284" i="6"/>
  <c r="E562" i="6"/>
  <c r="F562" i="6"/>
  <c r="E561" i="6"/>
  <c r="F561" i="6"/>
  <c r="E560" i="6"/>
  <c r="F560" i="6"/>
  <c r="E559" i="6"/>
  <c r="F559" i="6"/>
  <c r="E558" i="6"/>
  <c r="F558" i="6"/>
  <c r="E547" i="6"/>
  <c r="F547" i="6"/>
  <c r="E557" i="6"/>
  <c r="F557" i="6"/>
  <c r="E364" i="6"/>
  <c r="F364" i="6"/>
  <c r="E556" i="6"/>
  <c r="F556" i="6"/>
  <c r="E231" i="6"/>
  <c r="F231" i="6"/>
  <c r="E602" i="6"/>
  <c r="F602" i="6"/>
  <c r="E555" i="6"/>
  <c r="F555" i="6"/>
  <c r="E238" i="6"/>
  <c r="F238" i="6"/>
  <c r="E212" i="6"/>
  <c r="F212" i="6"/>
  <c r="E365" i="6"/>
  <c r="F365" i="6"/>
  <c r="E242" i="6"/>
  <c r="F242" i="6"/>
  <c r="E170" i="6"/>
  <c r="F170" i="6"/>
  <c r="E159" i="6"/>
  <c r="F159" i="6"/>
  <c r="E363" i="6"/>
  <c r="F363" i="6"/>
  <c r="E458" i="6"/>
  <c r="F458" i="6"/>
  <c r="E255" i="6"/>
  <c r="F255" i="6"/>
  <c r="E554" i="6"/>
  <c r="F554" i="6"/>
  <c r="E272" i="6"/>
  <c r="F272" i="6"/>
  <c r="E590" i="6"/>
  <c r="F590" i="6"/>
  <c r="E645" i="6"/>
  <c r="F645" i="6"/>
  <c r="E250" i="6"/>
  <c r="F250" i="6"/>
  <c r="E79" i="6"/>
  <c r="F79" i="6"/>
  <c r="E182" i="6"/>
  <c r="F182" i="6"/>
  <c r="E189" i="6"/>
  <c r="F189" i="6"/>
  <c r="E258" i="6"/>
  <c r="F258" i="6"/>
  <c r="E298" i="6"/>
  <c r="F298" i="6"/>
  <c r="E299" i="6"/>
  <c r="F299" i="6"/>
  <c r="E197" i="6"/>
  <c r="F197" i="6"/>
  <c r="E105" i="6"/>
  <c r="F105" i="6"/>
  <c r="E130" i="6"/>
  <c r="F130" i="6"/>
  <c r="E7" i="6"/>
  <c r="F7" i="6"/>
  <c r="E243" i="6"/>
  <c r="F243" i="6"/>
  <c r="E251" i="6"/>
  <c r="F251" i="6"/>
  <c r="E636" i="6"/>
  <c r="F636" i="6"/>
  <c r="E497" i="6"/>
  <c r="F497" i="6"/>
  <c r="E320" i="6"/>
  <c r="F320" i="6"/>
  <c r="E496" i="6"/>
  <c r="F496" i="6"/>
  <c r="E202" i="6"/>
  <c r="F202" i="6"/>
  <c r="E198" i="6"/>
  <c r="F198" i="6"/>
  <c r="E43" i="6"/>
  <c r="F43" i="6"/>
  <c r="E263" i="6"/>
  <c r="F263" i="6"/>
  <c r="E94" i="6"/>
  <c r="F94" i="6"/>
  <c r="E593" i="6"/>
  <c r="F593" i="6"/>
  <c r="E153" i="6"/>
  <c r="F153" i="6"/>
  <c r="E322" i="6"/>
  <c r="F322" i="6"/>
  <c r="E206" i="6"/>
  <c r="F206" i="6"/>
  <c r="E457" i="6"/>
  <c r="F457" i="6"/>
  <c r="E495" i="6"/>
  <c r="F495" i="6"/>
  <c r="E553" i="6"/>
  <c r="F553" i="6"/>
  <c r="E78" i="6"/>
  <c r="F78" i="6"/>
  <c r="E589" i="6"/>
  <c r="F589" i="6"/>
  <c r="E592" i="6"/>
  <c r="F592" i="6"/>
  <c r="E141" i="6"/>
  <c r="F141" i="6"/>
  <c r="E192" i="6"/>
  <c r="F192" i="6"/>
  <c r="E215" i="6"/>
  <c r="F215" i="6"/>
  <c r="E229" i="6"/>
  <c r="F229" i="6"/>
  <c r="E122" i="6"/>
  <c r="F122" i="6"/>
  <c r="E626" i="6"/>
  <c r="F626" i="6"/>
  <c r="F358" i="6"/>
  <c r="E358" i="6"/>
  <c r="H435" i="6" l="1"/>
  <c r="D435" i="6" s="1"/>
  <c r="H379" i="6"/>
  <c r="D379" i="6" s="1"/>
  <c r="H597" i="6"/>
  <c r="D597" i="6" s="1"/>
  <c r="H424" i="6"/>
  <c r="D424" i="6" s="1"/>
  <c r="H384" i="6"/>
  <c r="D384" i="6" s="1"/>
  <c r="H128" i="6"/>
  <c r="D128" i="6" s="1"/>
  <c r="H465" i="6"/>
  <c r="D465" i="6" s="1"/>
  <c r="H393" i="6"/>
  <c r="D393" i="6" s="1"/>
  <c r="H444" i="6"/>
  <c r="D444" i="6" s="1"/>
  <c r="H184" i="6"/>
  <c r="D184" i="6" s="1"/>
  <c r="H629" i="6"/>
  <c r="D629" i="6" s="1"/>
  <c r="H42" i="6"/>
  <c r="D42" i="6" s="1"/>
  <c r="H338" i="6"/>
  <c r="D338" i="6" s="1"/>
  <c r="H120" i="6"/>
  <c r="D120" i="6" s="1"/>
  <c r="H442" i="6"/>
  <c r="D442" i="6" s="1"/>
  <c r="H443" i="6"/>
  <c r="D443" i="6" s="1"/>
  <c r="H257" i="6"/>
  <c r="D257" i="6" s="1"/>
  <c r="H266" i="6"/>
  <c r="D266" i="6" s="1"/>
  <c r="H641" i="6"/>
  <c r="D641" i="6" s="1"/>
  <c r="H529" i="6"/>
  <c r="D529" i="6" s="1"/>
  <c r="H63" i="6"/>
  <c r="D63" i="6" s="1"/>
  <c r="H310" i="6"/>
  <c r="D310" i="6" s="1"/>
  <c r="H48" i="6"/>
  <c r="D48" i="6" s="1"/>
  <c r="H451" i="6"/>
  <c r="D451" i="6" s="1"/>
  <c r="H632" i="6"/>
  <c r="D632" i="6" s="1"/>
  <c r="H68" i="6"/>
  <c r="G68" i="6" s="1"/>
  <c r="H612" i="6"/>
  <c r="H96" i="6"/>
  <c r="G96" i="6" s="1"/>
  <c r="H288" i="6"/>
  <c r="D288" i="6" s="1"/>
  <c r="H511" i="6"/>
  <c r="D511" i="6" s="1"/>
  <c r="H314" i="6"/>
  <c r="D314" i="6" s="1"/>
  <c r="H267" i="6"/>
  <c r="D267" i="6" s="1"/>
  <c r="H195" i="6"/>
  <c r="D195" i="6" s="1"/>
  <c r="H600" i="6"/>
  <c r="D600" i="6" s="1"/>
  <c r="H563" i="6"/>
  <c r="D563" i="6" s="1"/>
  <c r="H619" i="6"/>
  <c r="D619" i="6" s="1"/>
  <c r="H81" i="6"/>
  <c r="D81" i="6" s="1"/>
  <c r="H252" i="6"/>
  <c r="D252" i="6" s="1"/>
  <c r="H236" i="6"/>
  <c r="D236" i="6" s="1"/>
  <c r="H582" i="6"/>
  <c r="D582" i="6" s="1"/>
  <c r="H413" i="6"/>
  <c r="D413" i="6" s="1"/>
  <c r="H170" i="6"/>
  <c r="D170" i="6" s="1"/>
  <c r="H374" i="6"/>
  <c r="D374" i="6" s="1"/>
  <c r="H580" i="6"/>
  <c r="D580" i="6" s="1"/>
  <c r="H86" i="6"/>
  <c r="D86" i="6" s="1"/>
  <c r="H359" i="6"/>
  <c r="D359" i="6" s="1"/>
  <c r="H524" i="6"/>
  <c r="D524" i="6" s="1"/>
  <c r="H503" i="6"/>
  <c r="D503" i="6" s="1"/>
  <c r="H194" i="6"/>
  <c r="D194" i="6" s="1"/>
  <c r="H358" i="6"/>
  <c r="G358" i="6" s="1"/>
  <c r="H79" i="6"/>
  <c r="D79" i="6" s="1"/>
  <c r="H272" i="6"/>
  <c r="D272" i="6" s="1"/>
  <c r="H284" i="6"/>
  <c r="G284" i="6" s="1"/>
  <c r="H66" i="6"/>
  <c r="D66" i="6" s="1"/>
  <c r="H484" i="6"/>
  <c r="D484" i="6" s="1"/>
  <c r="H561" i="6"/>
  <c r="D561" i="6" s="1"/>
  <c r="H363" i="6"/>
  <c r="D363" i="6" s="1"/>
  <c r="H4" i="6"/>
  <c r="D4" i="6" s="1"/>
  <c r="H140" i="6"/>
  <c r="G140" i="6" s="1"/>
  <c r="H373" i="6"/>
  <c r="D373" i="6" s="1"/>
  <c r="H482" i="6"/>
  <c r="D482" i="6" s="1"/>
  <c r="H462" i="6"/>
  <c r="D462" i="6" s="1"/>
  <c r="H421" i="6"/>
  <c r="D421" i="6" s="1"/>
  <c r="H385" i="6"/>
  <c r="D385" i="6" s="1"/>
  <c r="H368" i="6"/>
  <c r="D368" i="6" s="1"/>
  <c r="H280" i="6"/>
  <c r="D280" i="6" s="1"/>
  <c r="H645" i="6"/>
  <c r="D645" i="6" s="1"/>
  <c r="H16" i="6"/>
  <c r="D16" i="6" s="1"/>
  <c r="H390" i="6"/>
  <c r="D390" i="6" s="1"/>
  <c r="H175" i="6"/>
  <c r="D175" i="6" s="1"/>
  <c r="H498" i="6"/>
  <c r="D498" i="6" s="1"/>
  <c r="H342" i="6"/>
  <c r="D342" i="6" s="1"/>
  <c r="H437" i="6"/>
  <c r="D437" i="6" s="1"/>
  <c r="H145" i="6"/>
  <c r="G145" i="6" s="1"/>
  <c r="H621" i="6"/>
  <c r="D621" i="6" s="1"/>
  <c r="H432" i="6"/>
  <c r="D432" i="6" s="1"/>
  <c r="H356" i="6"/>
  <c r="D356" i="6" s="1"/>
  <c r="H181" i="6"/>
  <c r="D181" i="6" s="1"/>
  <c r="H370" i="6"/>
  <c r="D370" i="6" s="1"/>
  <c r="H270" i="6"/>
  <c r="D270" i="6" s="1"/>
  <c r="H177" i="6"/>
  <c r="D177" i="6" s="1"/>
  <c r="H643" i="6"/>
  <c r="D643" i="6" s="1"/>
  <c r="H325" i="6"/>
  <c r="D325" i="6" s="1"/>
  <c r="H133" i="6"/>
  <c r="D133" i="6" s="1"/>
  <c r="H118" i="6"/>
  <c r="D118" i="6" s="1"/>
  <c r="H535" i="6"/>
  <c r="D535" i="6" s="1"/>
  <c r="H276" i="6"/>
  <c r="D276" i="6" s="1"/>
  <c r="H243" i="6"/>
  <c r="D243" i="6" s="1"/>
  <c r="H106" i="6"/>
  <c r="D106" i="6" s="1"/>
  <c r="H403" i="6"/>
  <c r="D403" i="6" s="1"/>
  <c r="H190" i="6"/>
  <c r="D190" i="6" s="1"/>
  <c r="H360" i="6"/>
  <c r="D360" i="6" s="1"/>
  <c r="H583" i="6"/>
  <c r="D583" i="6" s="1"/>
  <c r="H571" i="6"/>
  <c r="D571" i="6" s="1"/>
  <c r="H450" i="6"/>
  <c r="D450" i="6" s="1"/>
  <c r="H456" i="6"/>
  <c r="D456" i="6" s="1"/>
  <c r="H141" i="6"/>
  <c r="D141" i="6" s="1"/>
  <c r="H522" i="6"/>
  <c r="D522" i="6" s="1"/>
  <c r="H565" i="6"/>
  <c r="D565" i="6" s="1"/>
  <c r="H222" i="6"/>
  <c r="D222" i="6" s="1"/>
  <c r="H394" i="6"/>
  <c r="D394" i="6" s="1"/>
  <c r="H253" i="6"/>
  <c r="D253" i="6" s="1"/>
  <c r="H625" i="6"/>
  <c r="D625" i="6" s="1"/>
  <c r="H306" i="6"/>
  <c r="D306" i="6" s="1"/>
  <c r="H89" i="6"/>
  <c r="D89" i="6" s="1"/>
  <c r="H70" i="6"/>
  <c r="D70" i="6" s="1"/>
  <c r="H446" i="6"/>
  <c r="D446" i="6" s="1"/>
  <c r="H38" i="6"/>
  <c r="D38" i="6" s="1"/>
  <c r="H615" i="6"/>
  <c r="D615" i="6" s="1"/>
  <c r="H249" i="6"/>
  <c r="D249" i="6" s="1"/>
  <c r="H36" i="6"/>
  <c r="D36" i="6" s="1"/>
  <c r="H217" i="6"/>
  <c r="D217" i="6" s="1"/>
  <c r="H542" i="6"/>
  <c r="D542" i="6" s="1"/>
  <c r="H534" i="6"/>
  <c r="D534" i="6" s="1"/>
  <c r="H476" i="6"/>
  <c r="D476" i="6" s="1"/>
  <c r="H331" i="6"/>
  <c r="D331" i="6" s="1"/>
  <c r="H468" i="6"/>
  <c r="D468" i="6" s="1"/>
  <c r="H380" i="6"/>
  <c r="H137" i="6"/>
  <c r="D137" i="6" s="1"/>
  <c r="H312" i="6"/>
  <c r="D312" i="6" s="1"/>
  <c r="H452" i="6"/>
  <c r="D452" i="6" s="1"/>
  <c r="H369" i="6"/>
  <c r="D369" i="6" s="1"/>
  <c r="H321" i="6"/>
  <c r="D321" i="6" s="1"/>
  <c r="H8" i="6"/>
  <c r="D8" i="6" s="1"/>
  <c r="H318" i="6"/>
  <c r="D318" i="6" s="1"/>
  <c r="H231" i="6"/>
  <c r="D231" i="6" s="1"/>
  <c r="H80" i="6"/>
  <c r="D80" i="6" s="1"/>
  <c r="H461" i="6"/>
  <c r="D461" i="6" s="1"/>
  <c r="H151" i="6"/>
  <c r="D151" i="6" s="1"/>
  <c r="H107" i="6"/>
  <c r="D107" i="6" s="1"/>
  <c r="H282" i="6"/>
  <c r="D282" i="6" s="1"/>
  <c r="H239" i="6"/>
  <c r="D239" i="6" s="1"/>
  <c r="H60" i="6"/>
  <c r="D60" i="6" s="1"/>
  <c r="H233" i="6"/>
  <c r="D233" i="6" s="1"/>
  <c r="H186" i="6"/>
  <c r="D186" i="6" s="1"/>
  <c r="H457" i="6"/>
  <c r="G457" i="6" s="1"/>
  <c r="H494" i="6"/>
  <c r="D494" i="6" s="1"/>
  <c r="H339" i="6"/>
  <c r="D339" i="6" s="1"/>
  <c r="H329" i="6"/>
  <c r="G329" i="6" s="1"/>
  <c r="H76" i="6"/>
  <c r="D76" i="6" s="1"/>
  <c r="H574" i="6"/>
  <c r="D574" i="6" s="1"/>
  <c r="H2" i="6"/>
  <c r="D2" i="6" s="1"/>
  <c r="H634" i="6"/>
  <c r="D634" i="6" s="1"/>
  <c r="H532" i="6"/>
  <c r="D532" i="6" s="1"/>
  <c r="H516" i="6"/>
  <c r="D516" i="6" s="1"/>
  <c r="H277" i="6"/>
  <c r="D277" i="6" s="1"/>
  <c r="H180" i="6"/>
  <c r="D180" i="6" s="1"/>
  <c r="H102" i="6"/>
  <c r="D102" i="6" s="1"/>
  <c r="H191" i="6"/>
  <c r="D191" i="6" s="1"/>
  <c r="H626" i="6"/>
  <c r="D626" i="6" s="1"/>
  <c r="H636" i="6"/>
  <c r="D636" i="6" s="1"/>
  <c r="H420" i="6"/>
  <c r="D420" i="6" s="1"/>
  <c r="H67" i="6"/>
  <c r="D67" i="6" s="1"/>
  <c r="H340" i="6"/>
  <c r="D340" i="6" s="1"/>
  <c r="H91" i="6"/>
  <c r="D91" i="6" s="1"/>
  <c r="H210" i="6"/>
  <c r="D210" i="6" s="1"/>
  <c r="H347" i="6"/>
  <c r="D347" i="6" s="1"/>
  <c r="H113" i="6"/>
  <c r="D113" i="6" s="1"/>
  <c r="H478" i="6"/>
  <c r="D478" i="6" s="1"/>
  <c r="H567" i="6"/>
  <c r="D567" i="6" s="1"/>
  <c r="H261" i="6"/>
  <c r="D261" i="6" s="1"/>
  <c r="H575" i="6"/>
  <c r="D575" i="6" s="1"/>
  <c r="H152" i="6"/>
  <c r="D152" i="6" s="1"/>
  <c r="H639" i="6"/>
  <c r="D639" i="6" s="1"/>
  <c r="H543" i="6"/>
  <c r="D543" i="6" s="1"/>
  <c r="H519" i="6"/>
  <c r="D519" i="6" s="1"/>
  <c r="H500" i="6"/>
  <c r="D500" i="6" s="1"/>
  <c r="H258" i="6"/>
  <c r="H255" i="6"/>
  <c r="D255" i="6" s="1"/>
  <c r="H547" i="6"/>
  <c r="D547" i="6" s="1"/>
  <c r="H343" i="6"/>
  <c r="D343" i="6" s="1"/>
  <c r="H584" i="6"/>
  <c r="D584" i="6" s="1"/>
  <c r="H112" i="6"/>
  <c r="D112" i="6" s="1"/>
  <c r="H290" i="6"/>
  <c r="D290" i="6" s="1"/>
  <c r="H14" i="6"/>
  <c r="D14" i="6" s="1"/>
  <c r="H396" i="6"/>
  <c r="D396" i="6" s="1"/>
  <c r="H398" i="6"/>
  <c r="D398" i="6" s="1"/>
  <c r="H174" i="6"/>
  <c r="D174" i="6" s="1"/>
  <c r="H335" i="6"/>
  <c r="D335" i="6" s="1"/>
  <c r="H357" i="6"/>
  <c r="D357" i="6" s="1"/>
  <c r="H453" i="6"/>
  <c r="D453" i="6" s="1"/>
  <c r="H82" i="6"/>
  <c r="H160" i="6"/>
  <c r="D160" i="6" s="1"/>
  <c r="H41" i="6"/>
  <c r="D41" i="6" s="1"/>
  <c r="H168" i="6"/>
  <c r="D168" i="6" s="1"/>
  <c r="H45" i="6"/>
  <c r="D45" i="6" s="1"/>
  <c r="H74" i="6"/>
  <c r="D74" i="6" s="1"/>
  <c r="H545" i="6"/>
  <c r="D545" i="6" s="1"/>
  <c r="H530" i="6"/>
  <c r="D530" i="6" s="1"/>
  <c r="H351" i="6"/>
  <c r="D351" i="6" s="1"/>
  <c r="H19" i="6"/>
  <c r="D19" i="6" s="1"/>
  <c r="H163" i="6"/>
  <c r="D163" i="6" s="1"/>
  <c r="H447" i="6"/>
  <c r="D447" i="6" s="1"/>
  <c r="H455" i="6"/>
  <c r="D455" i="6" s="1"/>
  <c r="H538" i="6"/>
  <c r="D538" i="6" s="1"/>
  <c r="H44" i="6"/>
  <c r="D44" i="6" s="1"/>
  <c r="H246" i="6"/>
  <c r="D246" i="6" s="1"/>
  <c r="H458" i="6"/>
  <c r="D458" i="6" s="1"/>
  <c r="H556" i="6"/>
  <c r="D556" i="6" s="1"/>
  <c r="H599" i="6"/>
  <c r="D599" i="6" s="1"/>
  <c r="H441" i="6"/>
  <c r="D441" i="6" s="1"/>
  <c r="H101" i="6"/>
  <c r="D101" i="6" s="1"/>
  <c r="H296" i="6"/>
  <c r="D296" i="6" s="1"/>
  <c r="H642" i="6"/>
  <c r="D642" i="6" s="1"/>
  <c r="H608" i="6"/>
  <c r="D608" i="6" s="1"/>
  <c r="H415" i="6"/>
  <c r="D415" i="6" s="1"/>
  <c r="H30" i="6"/>
  <c r="D30" i="6" s="1"/>
  <c r="H514" i="6"/>
  <c r="D514" i="6" s="1"/>
  <c r="H506" i="6"/>
  <c r="D506" i="6" s="1"/>
  <c r="H307" i="6"/>
  <c r="D307" i="6" s="1"/>
  <c r="H345" i="6"/>
  <c r="D345" i="6" s="1"/>
  <c r="H546" i="6"/>
  <c r="D546" i="6" s="1"/>
  <c r="H487" i="6"/>
  <c r="D487" i="6" s="1"/>
  <c r="H78" i="6"/>
  <c r="D78" i="6" s="1"/>
  <c r="H206" i="6"/>
  <c r="G206" i="6" s="1"/>
  <c r="H94" i="6"/>
  <c r="D94" i="6" s="1"/>
  <c r="H299" i="6"/>
  <c r="D299" i="6" s="1"/>
  <c r="H554" i="6"/>
  <c r="D554" i="6" s="1"/>
  <c r="H242" i="6"/>
  <c r="G242" i="6" s="1"/>
  <c r="H555" i="6"/>
  <c r="D555" i="6" s="1"/>
  <c r="H439" i="6"/>
  <c r="D439" i="6" s="1"/>
  <c r="H376" i="6"/>
  <c r="D376" i="6" s="1"/>
  <c r="H90" i="6"/>
  <c r="D90" i="6" s="1"/>
  <c r="H6" i="6"/>
  <c r="D6" i="6" s="1"/>
  <c r="H304" i="6"/>
  <c r="D304" i="6" s="1"/>
  <c r="H23" i="6"/>
  <c r="H572" i="6"/>
  <c r="D572" i="6" s="1"/>
  <c r="H144" i="6"/>
  <c r="D144" i="6" s="1"/>
  <c r="H172" i="6"/>
  <c r="D172" i="6" s="1"/>
  <c r="H633" i="6"/>
  <c r="D633" i="6" s="1"/>
  <c r="H146" i="6"/>
  <c r="D146" i="6" s="1"/>
  <c r="H586" i="6"/>
  <c r="D586" i="6" s="1"/>
  <c r="H513" i="6"/>
  <c r="D513" i="6" s="1"/>
  <c r="H224" i="6"/>
  <c r="D224" i="6" s="1"/>
  <c r="H361" i="6"/>
  <c r="D361" i="6" s="1"/>
  <c r="H286" i="6"/>
  <c r="D286" i="6" s="1"/>
  <c r="H377" i="6"/>
  <c r="D377" i="6" s="1"/>
  <c r="H271" i="6"/>
  <c r="D271" i="6" s="1"/>
  <c r="H579" i="6"/>
  <c r="D579" i="6" s="1"/>
  <c r="H496" i="6"/>
  <c r="D496" i="6" s="1"/>
  <c r="H557" i="6"/>
  <c r="D557" i="6" s="1"/>
  <c r="H559" i="6"/>
  <c r="D559" i="6" s="1"/>
  <c r="H460" i="6"/>
  <c r="D460" i="6" s="1"/>
  <c r="H601" i="6"/>
  <c r="D601" i="6" s="1"/>
  <c r="H301" i="6"/>
  <c r="D301" i="6" s="1"/>
  <c r="H428" i="6"/>
  <c r="D428" i="6" s="1"/>
  <c r="H337" i="6"/>
  <c r="D337" i="6" s="1"/>
  <c r="H440" i="6"/>
  <c r="D440" i="6" s="1"/>
  <c r="H431" i="6"/>
  <c r="D431" i="6" s="1"/>
  <c r="H404" i="6"/>
  <c r="D404" i="6" s="1"/>
  <c r="H605" i="6"/>
  <c r="D605" i="6" s="1"/>
  <c r="H576" i="6"/>
  <c r="G576" i="6" s="1"/>
  <c r="H232" i="6"/>
  <c r="D232" i="6" s="1"/>
  <c r="H32" i="6"/>
  <c r="D32" i="6" s="1"/>
  <c r="H9" i="6"/>
  <c r="D9" i="6" s="1"/>
  <c r="H150" i="6"/>
  <c r="D150" i="6" s="1"/>
  <c r="H187" i="6"/>
  <c r="D187" i="6" s="1"/>
  <c r="H208" i="6"/>
  <c r="D208" i="6" s="1"/>
  <c r="H262" i="6"/>
  <c r="D262" i="6" s="1"/>
  <c r="H527" i="6"/>
  <c r="G527" i="6" s="1"/>
  <c r="H464" i="6"/>
  <c r="D464" i="6" s="1"/>
  <c r="H387" i="6"/>
  <c r="D387" i="6" s="1"/>
  <c r="H308" i="6"/>
  <c r="D308" i="6" s="1"/>
  <c r="H165" i="6"/>
  <c r="D165" i="6" s="1"/>
  <c r="H105" i="6"/>
  <c r="D105" i="6" s="1"/>
  <c r="H298" i="6"/>
  <c r="D298" i="6" s="1"/>
  <c r="H564" i="6"/>
  <c r="D564" i="6" s="1"/>
  <c r="H614" i="6"/>
  <c r="D614" i="6" s="1"/>
  <c r="H349" i="6"/>
  <c r="D349" i="6" s="1"/>
  <c r="H26" i="6"/>
  <c r="D26" i="6" s="1"/>
  <c r="H98" i="6"/>
  <c r="H240" i="6"/>
  <c r="D240" i="6" s="1"/>
  <c r="H490" i="6"/>
  <c r="D490" i="6" s="1"/>
  <c r="H212" i="6"/>
  <c r="D212" i="6" s="1"/>
  <c r="H449" i="6"/>
  <c r="D449" i="6" s="1"/>
  <c r="H382" i="6"/>
  <c r="D382" i="6" s="1"/>
  <c r="H27" i="6"/>
  <c r="D27" i="6" s="1"/>
  <c r="H53" i="6"/>
  <c r="D53" i="6" s="1"/>
  <c r="H364" i="6"/>
  <c r="D364" i="6" s="1"/>
  <c r="H436" i="6"/>
  <c r="D436" i="6" s="1"/>
  <c r="G374" i="6"/>
  <c r="H97" i="6"/>
  <c r="D97" i="6" s="1"/>
  <c r="H215" i="6"/>
  <c r="G215" i="6" s="1"/>
  <c r="H322" i="6"/>
  <c r="D322" i="6" s="1"/>
  <c r="H198" i="6"/>
  <c r="D198" i="6" s="1"/>
  <c r="H459" i="6"/>
  <c r="D459" i="6" s="1"/>
  <c r="H127" i="6"/>
  <c r="D127" i="6" s="1"/>
  <c r="H295" i="6"/>
  <c r="D295" i="6" s="1"/>
  <c r="H362" i="6"/>
  <c r="D362" i="6" s="1"/>
  <c r="H411" i="6"/>
  <c r="D411" i="6" s="1"/>
  <c r="H505" i="6"/>
  <c r="D505" i="6" s="1"/>
  <c r="H620" i="6"/>
  <c r="D620" i="6" s="1"/>
  <c r="H466" i="6"/>
  <c r="D466" i="6" s="1"/>
  <c r="H311" i="6"/>
  <c r="D311" i="6" s="1"/>
  <c r="H433" i="6"/>
  <c r="D433" i="6" s="1"/>
  <c r="H251" i="6"/>
  <c r="D251" i="6" s="1"/>
  <c r="H250" i="6"/>
  <c r="D250" i="6" s="1"/>
  <c r="H550" i="6"/>
  <c r="D550" i="6" s="1"/>
  <c r="H355" i="6"/>
  <c r="D355" i="6" s="1"/>
  <c r="H430" i="6"/>
  <c r="D430" i="6" s="1"/>
  <c r="H46" i="6"/>
  <c r="D46" i="6" s="1"/>
  <c r="H21" i="6"/>
  <c r="D21" i="6" s="1"/>
  <c r="H336" i="6"/>
  <c r="D336" i="6" s="1"/>
  <c r="H227" i="6"/>
  <c r="D227" i="6" s="1"/>
  <c r="H130" i="6"/>
  <c r="D130" i="6" s="1"/>
  <c r="H192" i="6"/>
  <c r="D192" i="6" s="1"/>
  <c r="H202" i="6"/>
  <c r="G202" i="6" s="1"/>
  <c r="H93" i="6"/>
  <c r="D93" i="6" s="1"/>
  <c r="H218" i="6"/>
  <c r="D218" i="6" s="1"/>
  <c r="H34" i="6"/>
  <c r="D34" i="6" s="1"/>
  <c r="H508" i="6"/>
  <c r="D508" i="6" s="1"/>
  <c r="H562" i="6"/>
  <c r="D562" i="6" s="1"/>
  <c r="H58" i="6"/>
  <c r="D58" i="6" s="1"/>
  <c r="H149" i="6"/>
  <c r="D149" i="6" s="1"/>
  <c r="H11" i="6"/>
  <c r="D11" i="6" s="1"/>
  <c r="H302" i="6"/>
  <c r="G302" i="6" s="1"/>
  <c r="H427" i="6"/>
  <c r="D427" i="6" s="1"/>
  <c r="H429" i="6"/>
  <c r="H330" i="6"/>
  <c r="D330" i="6" s="1"/>
  <c r="H392" i="6"/>
  <c r="H637" i="6"/>
  <c r="D637" i="6" s="1"/>
  <c r="H134" i="6"/>
  <c r="D134" i="6" s="1"/>
  <c r="H260" i="6"/>
  <c r="D260" i="6" s="1"/>
  <c r="H606" i="6"/>
  <c r="D606" i="6" s="1"/>
  <c r="H100" i="6"/>
  <c r="D100" i="6" s="1"/>
  <c r="H607" i="6"/>
  <c r="D607" i="6" s="1"/>
  <c r="H40" i="6"/>
  <c r="D40" i="6" s="1"/>
  <c r="H3" i="6"/>
  <c r="D3" i="6" s="1"/>
  <c r="H61" i="6"/>
  <c r="D61" i="6" s="1"/>
  <c r="H315" i="6"/>
  <c r="D315" i="6" s="1"/>
  <c r="H317" i="6"/>
  <c r="G317" i="6" s="1"/>
  <c r="H193" i="6"/>
  <c r="D193" i="6" s="1"/>
  <c r="H540" i="6"/>
  <c r="D540" i="6" s="1"/>
  <c r="H504" i="6"/>
  <c r="D504" i="6" s="1"/>
  <c r="H493" i="6"/>
  <c r="D493" i="6" s="1"/>
  <c r="H489" i="6"/>
  <c r="D489" i="6" s="1"/>
  <c r="H472" i="6"/>
  <c r="D472" i="6" s="1"/>
  <c r="H405" i="6"/>
  <c r="D405" i="6" s="1"/>
  <c r="H353" i="6"/>
  <c r="D353" i="6" s="1"/>
  <c r="H55" i="6"/>
  <c r="D55" i="6" s="1"/>
  <c r="H117" i="6"/>
  <c r="D117" i="6" s="1"/>
  <c r="H166" i="6"/>
  <c r="D166" i="6" s="1"/>
  <c r="H110" i="6"/>
  <c r="D110" i="6" s="1"/>
  <c r="H408" i="6"/>
  <c r="D408" i="6" s="1"/>
  <c r="H129" i="6"/>
  <c r="D129" i="6" s="1"/>
  <c r="H179" i="6"/>
  <c r="D179" i="6" s="1"/>
  <c r="H354" i="6"/>
  <c r="D354" i="6" s="1"/>
  <c r="H235" i="6"/>
  <c r="D235" i="6" s="1"/>
  <c r="H578" i="6"/>
  <c r="D578" i="6" s="1"/>
  <c r="H412" i="6"/>
  <c r="D412" i="6" s="1"/>
  <c r="H207" i="6"/>
  <c r="D207" i="6" s="1"/>
  <c r="H25" i="6"/>
  <c r="D25" i="6" s="1"/>
  <c r="H610" i="6"/>
  <c r="D610" i="6" s="1"/>
  <c r="H520" i="6"/>
  <c r="D520" i="6" s="1"/>
  <c r="H492" i="6"/>
  <c r="D492" i="6" s="1"/>
  <c r="H169" i="6"/>
  <c r="D169" i="6" s="1"/>
  <c r="H365" i="6"/>
  <c r="D365" i="6" s="1"/>
  <c r="H560" i="6"/>
  <c r="D560" i="6" s="1"/>
  <c r="H418" i="6"/>
  <c r="D418" i="6" s="1"/>
  <c r="H10" i="6"/>
  <c r="D10" i="6" s="1"/>
  <c r="H121" i="6"/>
  <c r="D121" i="6" s="1"/>
  <c r="H309" i="6"/>
  <c r="D309" i="6" s="1"/>
  <c r="H85" i="6"/>
  <c r="D85" i="6" s="1"/>
  <c r="H477" i="6"/>
  <c r="D477" i="6" s="1"/>
  <c r="H409" i="6"/>
  <c r="D409" i="6" s="1"/>
  <c r="H375" i="6"/>
  <c r="D375" i="6" s="1"/>
  <c r="H216" i="6"/>
  <c r="D216" i="6" s="1"/>
  <c r="H569" i="6"/>
  <c r="D569" i="6" s="1"/>
  <c r="H448" i="6"/>
  <c r="D448" i="6" s="1"/>
  <c r="H241" i="6"/>
  <c r="D241" i="6" s="1"/>
  <c r="H234" i="6"/>
  <c r="D234" i="6" s="1"/>
  <c r="H594" i="6"/>
  <c r="D594" i="6" s="1"/>
  <c r="H631" i="6"/>
  <c r="D631" i="6" s="1"/>
  <c r="H69" i="6"/>
  <c r="D69" i="6" s="1"/>
  <c r="H64" i="6"/>
  <c r="H51" i="6"/>
  <c r="D51" i="6" s="1"/>
  <c r="H248" i="6"/>
  <c r="D248" i="6" s="1"/>
  <c r="H256" i="6"/>
  <c r="D256" i="6" s="1"/>
  <c r="H485" i="6"/>
  <c r="D485" i="6" s="1"/>
  <c r="H463" i="6"/>
  <c r="D463" i="6" s="1"/>
  <c r="H386" i="6"/>
  <c r="D386" i="6" s="1"/>
  <c r="G379" i="6"/>
  <c r="H221" i="6"/>
  <c r="D221" i="6" s="1"/>
  <c r="H196" i="6"/>
  <c r="D196" i="6" s="1"/>
  <c r="H558" i="6"/>
  <c r="D558" i="6" s="1"/>
  <c r="H603" i="6"/>
  <c r="D603" i="6" s="1"/>
  <c r="H566" i="6"/>
  <c r="D566" i="6" s="1"/>
  <c r="H426" i="6"/>
  <c r="D426" i="6" s="1"/>
  <c r="H475" i="6"/>
  <c r="D475" i="6" s="1"/>
  <c r="H332" i="6"/>
  <c r="D332" i="6" s="1"/>
  <c r="H469" i="6"/>
  <c r="D469" i="6" s="1"/>
  <c r="H410" i="6"/>
  <c r="D410" i="6" s="1"/>
  <c r="G184" i="6"/>
  <c r="H274" i="6"/>
  <c r="D274" i="6" s="1"/>
  <c r="H273" i="6"/>
  <c r="D273" i="6" s="1"/>
  <c r="H148" i="6"/>
  <c r="D148" i="6" s="1"/>
  <c r="H237" i="6"/>
  <c r="D237" i="6" s="1"/>
  <c r="H247" i="6"/>
  <c r="D247" i="6" s="1"/>
  <c r="H56" i="6"/>
  <c r="D56" i="6" s="1"/>
  <c r="H83" i="6"/>
  <c r="D83" i="6" s="1"/>
  <c r="H73" i="6"/>
  <c r="D73" i="6" s="1"/>
  <c r="H588" i="6"/>
  <c r="D588" i="6" s="1"/>
  <c r="H203" i="6"/>
  <c r="D203" i="6" s="1"/>
  <c r="H407" i="6"/>
  <c r="D407" i="6" s="1"/>
  <c r="H313" i="6"/>
  <c r="D313" i="6" s="1"/>
  <c r="H604" i="6"/>
  <c r="D604" i="6" s="1"/>
  <c r="H291" i="6"/>
  <c r="D291" i="6" s="1"/>
  <c r="H230" i="6"/>
  <c r="D230" i="6" s="1"/>
  <c r="H551" i="6"/>
  <c r="D551" i="6" s="1"/>
  <c r="H323" i="6"/>
  <c r="D323" i="6" s="1"/>
  <c r="G597" i="6"/>
  <c r="H544" i="6"/>
  <c r="D544" i="6" s="1"/>
  <c r="H528" i="6"/>
  <c r="D528" i="6" s="1"/>
  <c r="H518" i="6"/>
  <c r="D518" i="6" s="1"/>
  <c r="H50" i="6"/>
  <c r="D50" i="6" s="1"/>
  <c r="H521" i="6"/>
  <c r="D521" i="6" s="1"/>
  <c r="G79" i="6"/>
  <c r="H419" i="6"/>
  <c r="H334" i="6"/>
  <c r="H88" i="6"/>
  <c r="H225" i="6"/>
  <c r="H161" i="6"/>
  <c r="H644" i="6"/>
  <c r="H324" i="6"/>
  <c r="H131" i="6"/>
  <c r="H143" i="6"/>
  <c r="D143" i="6" s="1"/>
  <c r="H348" i="6"/>
  <c r="D348" i="6" s="1"/>
  <c r="H111" i="6"/>
  <c r="G476" i="6"/>
  <c r="H147" i="6"/>
  <c r="D147" i="6" s="1"/>
  <c r="H126" i="6"/>
  <c r="D126" i="6" s="1"/>
  <c r="H595" i="6"/>
  <c r="D595" i="6" s="1"/>
  <c r="H268" i="6"/>
  <c r="D268" i="6" s="1"/>
  <c r="H495" i="6"/>
  <c r="D495" i="6" s="1"/>
  <c r="H43" i="6"/>
  <c r="D43" i="6" s="1"/>
  <c r="H18" i="6"/>
  <c r="D18" i="6" s="1"/>
  <c r="H283" i="6"/>
  <c r="D283" i="6" s="1"/>
  <c r="H507" i="6"/>
  <c r="D507" i="6" s="1"/>
  <c r="H229" i="6"/>
  <c r="D229" i="6" s="1"/>
  <c r="H197" i="6"/>
  <c r="D197" i="6" s="1"/>
  <c r="H59" i="6"/>
  <c r="D59" i="6" s="1"/>
  <c r="H124" i="6"/>
  <c r="D124" i="6" s="1"/>
  <c r="G195" i="6"/>
  <c r="H618" i="6"/>
  <c r="D618" i="6" s="1"/>
  <c r="H201" i="6"/>
  <c r="D201" i="6" s="1"/>
  <c r="G563" i="6"/>
  <c r="G106" i="6"/>
  <c r="H591" i="6"/>
  <c r="D591" i="6" s="1"/>
  <c r="H613" i="6"/>
  <c r="D613" i="6" s="1"/>
  <c r="H13" i="6"/>
  <c r="D13" i="6" s="1"/>
  <c r="H15" i="6"/>
  <c r="D15" i="6" s="1"/>
  <c r="H292" i="6"/>
  <c r="D292" i="6" s="1"/>
  <c r="H294" i="6"/>
  <c r="D294" i="6" s="1"/>
  <c r="H103" i="6"/>
  <c r="D103" i="6" s="1"/>
  <c r="H341" i="6"/>
  <c r="D341" i="6" s="1"/>
  <c r="H116" i="6"/>
  <c r="D116" i="6" s="1"/>
  <c r="H167" i="6"/>
  <c r="D167" i="6" s="1"/>
  <c r="H157" i="6"/>
  <c r="D157" i="6" s="1"/>
  <c r="H391" i="6"/>
  <c r="D391" i="6" s="1"/>
  <c r="H397" i="6"/>
  <c r="D397" i="6" s="1"/>
  <c r="H470" i="6"/>
  <c r="D470" i="6" s="1"/>
  <c r="H171" i="6"/>
  <c r="D171" i="6" s="1"/>
  <c r="H589" i="6"/>
  <c r="D589" i="6" s="1"/>
  <c r="H593" i="6"/>
  <c r="D593" i="6" s="1"/>
  <c r="H497" i="6"/>
  <c r="D497" i="6" s="1"/>
  <c r="H182" i="6"/>
  <c r="D182" i="6" s="1"/>
  <c r="H395" i="6"/>
  <c r="D395" i="6" s="1"/>
  <c r="H263" i="6"/>
  <c r="D263" i="6" s="1"/>
  <c r="H590" i="6"/>
  <c r="D590" i="6" s="1"/>
  <c r="H159" i="6"/>
  <c r="D159" i="6" s="1"/>
  <c r="H238" i="6"/>
  <c r="D238" i="6" s="1"/>
  <c r="H602" i="6"/>
  <c r="D602" i="6" s="1"/>
  <c r="H389" i="6"/>
  <c r="D389" i="6" s="1"/>
  <c r="H303" i="6"/>
  <c r="D303" i="6" s="1"/>
  <c r="H188" i="6"/>
  <c r="D188" i="6" s="1"/>
  <c r="H467" i="6"/>
  <c r="D467" i="6" s="1"/>
  <c r="H17" i="6"/>
  <c r="D17" i="6" s="1"/>
  <c r="H72" i="6"/>
  <c r="D72" i="6" s="1"/>
  <c r="H344" i="6"/>
  <c r="D344" i="6" s="1"/>
  <c r="H136" i="6"/>
  <c r="D136" i="6" s="1"/>
  <c r="H109" i="6"/>
  <c r="D109" i="6" s="1"/>
  <c r="H122" i="6"/>
  <c r="D122" i="6" s="1"/>
  <c r="H553" i="6"/>
  <c r="D553" i="6" s="1"/>
  <c r="H592" i="6"/>
  <c r="D592" i="6" s="1"/>
  <c r="H153" i="6"/>
  <c r="D153" i="6" s="1"/>
  <c r="H320" i="6"/>
  <c r="D320" i="6" s="1"/>
  <c r="H7" i="6"/>
  <c r="D7" i="6" s="1"/>
  <c r="H189" i="6"/>
  <c r="D189" i="6" s="1"/>
  <c r="D140" i="6"/>
  <c r="H114" i="6"/>
  <c r="D114" i="6" s="1"/>
  <c r="H99" i="6"/>
  <c r="D99" i="6" s="1"/>
  <c r="H115" i="6"/>
  <c r="D115" i="6" s="1"/>
  <c r="H333" i="6"/>
  <c r="D333" i="6" s="1"/>
  <c r="H371" i="6"/>
  <c r="D371" i="6" s="1"/>
  <c r="H185" i="6"/>
  <c r="D185" i="6" s="1"/>
  <c r="H617" i="6"/>
  <c r="D617" i="6" s="1"/>
  <c r="H5" i="6"/>
  <c r="D5" i="6" s="1"/>
  <c r="H372" i="6"/>
  <c r="D372" i="6" s="1"/>
  <c r="H12" i="6"/>
  <c r="D12" i="6" s="1"/>
  <c r="H388" i="6"/>
  <c r="D388" i="6" s="1"/>
  <c r="H142" i="6"/>
  <c r="D142" i="6" s="1"/>
  <c r="H346" i="6"/>
  <c r="D346" i="6" s="1"/>
  <c r="H305" i="6"/>
  <c r="D305" i="6" s="1"/>
  <c r="H400" i="6"/>
  <c r="D400" i="6" s="1"/>
  <c r="H622" i="6"/>
  <c r="D622" i="6" s="1"/>
  <c r="H481" i="6"/>
  <c r="D481" i="6" s="1"/>
  <c r="H300" i="6"/>
  <c r="D300" i="6" s="1"/>
  <c r="H37" i="6"/>
  <c r="D37" i="6" s="1"/>
  <c r="H319" i="6"/>
  <c r="D319" i="6" s="1"/>
  <c r="H445" i="6"/>
  <c r="D445" i="6" s="1"/>
  <c r="H402" i="6"/>
  <c r="D402" i="6" s="1"/>
  <c r="H75" i="6"/>
  <c r="D75" i="6" s="1"/>
  <c r="H285" i="6"/>
  <c r="D285" i="6" s="1"/>
  <c r="H573" i="6"/>
  <c r="D573" i="6" s="1"/>
  <c r="H537" i="6"/>
  <c r="D537" i="6" s="1"/>
  <c r="H401" i="6"/>
  <c r="D401" i="6" s="1"/>
  <c r="H162" i="6"/>
  <c r="D162" i="6" s="1"/>
  <c r="H596" i="6"/>
  <c r="D596" i="6" s="1"/>
  <c r="G468" i="6"/>
  <c r="H209" i="6"/>
  <c r="D209" i="6" s="1"/>
  <c r="H479" i="6"/>
  <c r="D479" i="6" s="1"/>
  <c r="H39" i="6"/>
  <c r="D39" i="6" s="1"/>
  <c r="H29" i="6"/>
  <c r="D29" i="6" s="1"/>
  <c r="H570" i="6"/>
  <c r="D570" i="6" s="1"/>
  <c r="H158" i="6"/>
  <c r="D158" i="6" s="1"/>
  <c r="H438" i="6"/>
  <c r="H350" i="6"/>
  <c r="D350" i="6" s="1"/>
  <c r="H135" i="6"/>
  <c r="H480" i="6"/>
  <c r="D480" i="6" s="1"/>
  <c r="H84" i="6"/>
  <c r="D84" i="6" s="1"/>
  <c r="G266" i="6"/>
  <c r="H228" i="6"/>
  <c r="H77" i="6"/>
  <c r="D77" i="6" s="1"/>
  <c r="H204" i="6"/>
  <c r="D204" i="6" s="1"/>
  <c r="D96" i="6"/>
  <c r="H62" i="6"/>
  <c r="D62" i="6" s="1"/>
  <c r="H287" i="6"/>
  <c r="D287" i="6" s="1"/>
  <c r="H638" i="6"/>
  <c r="D638" i="6" s="1"/>
  <c r="H213" i="6"/>
  <c r="D213" i="6" s="1"/>
  <c r="H254" i="6"/>
  <c r="D254" i="6" s="1"/>
  <c r="H265" i="6"/>
  <c r="D265" i="6" s="1"/>
  <c r="H423" i="6"/>
  <c r="D423" i="6" s="1"/>
  <c r="H378" i="6"/>
  <c r="D378" i="6" s="1"/>
  <c r="H293" i="6"/>
  <c r="D293" i="6" s="1"/>
  <c r="H548" i="6"/>
  <c r="D548" i="6" s="1"/>
  <c r="H183" i="6"/>
  <c r="D183" i="6" s="1"/>
  <c r="H297" i="6"/>
  <c r="D297" i="6" s="1"/>
  <c r="G257" i="6"/>
  <c r="H65" i="6"/>
  <c r="D65" i="6" s="1"/>
  <c r="H568" i="6"/>
  <c r="D568" i="6" s="1"/>
  <c r="H139" i="6"/>
  <c r="D139" i="6" s="1"/>
  <c r="H264" i="6"/>
  <c r="D264" i="6" s="1"/>
  <c r="H226" i="6"/>
  <c r="D226" i="6" s="1"/>
  <c r="H155" i="6"/>
  <c r="D155" i="6" s="1"/>
  <c r="H623" i="6"/>
  <c r="D623" i="6" s="1"/>
  <c r="H54" i="6"/>
  <c r="D54" i="6" s="1"/>
  <c r="G632" i="6"/>
  <c r="H119" i="6"/>
  <c r="D119" i="6" s="1"/>
  <c r="H316" i="6"/>
  <c r="D316" i="6" s="1"/>
  <c r="H523" i="6"/>
  <c r="D523" i="6" s="1"/>
  <c r="H245" i="6"/>
  <c r="D245" i="6" s="1"/>
  <c r="G413" i="6"/>
  <c r="H28" i="6"/>
  <c r="D28" i="6" s="1"/>
  <c r="H281" i="6"/>
  <c r="D281" i="6" s="1"/>
  <c r="H52" i="6"/>
  <c r="D52" i="6" s="1"/>
  <c r="H47" i="6"/>
  <c r="D47" i="6" s="1"/>
  <c r="H381" i="6"/>
  <c r="D381" i="6" s="1"/>
  <c r="H49" i="6"/>
  <c r="D49" i="6" s="1"/>
  <c r="H454" i="6"/>
  <c r="D454" i="6" s="1"/>
  <c r="H577" i="6"/>
  <c r="D577" i="6" s="1"/>
  <c r="H244" i="6"/>
  <c r="D244" i="6" s="1"/>
  <c r="H164" i="6"/>
  <c r="D164" i="6" s="1"/>
  <c r="H627" i="6"/>
  <c r="D627" i="6" s="1"/>
  <c r="H581" i="6"/>
  <c r="D581" i="6" s="1"/>
  <c r="G629" i="6"/>
  <c r="H630" i="6"/>
  <c r="D630" i="6" s="1"/>
  <c r="G42" i="6"/>
  <c r="H87" i="6"/>
  <c r="D87" i="6" s="1"/>
  <c r="H24" i="6"/>
  <c r="D24" i="6" s="1"/>
  <c r="H269" i="6"/>
  <c r="H289" i="6"/>
  <c r="D289" i="6" s="1"/>
  <c r="H223" i="6"/>
  <c r="D223" i="6" s="1"/>
  <c r="H416" i="6"/>
  <c r="D416" i="6" s="1"/>
  <c r="H526" i="6"/>
  <c r="D526" i="6" s="1"/>
  <c r="H515" i="6"/>
  <c r="D515" i="6" s="1"/>
  <c r="H512" i="6"/>
  <c r="D512" i="6" s="1"/>
  <c r="H352" i="6"/>
  <c r="D352" i="6" s="1"/>
  <c r="H108" i="6"/>
  <c r="D108" i="6" s="1"/>
  <c r="H92" i="6"/>
  <c r="D92" i="6" s="1"/>
  <c r="H154" i="6"/>
  <c r="D154" i="6" s="1"/>
  <c r="H624" i="6"/>
  <c r="D624" i="6" s="1"/>
  <c r="H549" i="6"/>
  <c r="D549" i="6" s="1"/>
  <c r="H628" i="6"/>
  <c r="D628" i="6" s="1"/>
  <c r="H609" i="6"/>
  <c r="D609" i="6" s="1"/>
  <c r="H125" i="6"/>
  <c r="D125" i="6" s="1"/>
  <c r="H414" i="6"/>
  <c r="D414" i="6" s="1"/>
  <c r="H587" i="6"/>
  <c r="D587" i="6" s="1"/>
  <c r="H178" i="6"/>
  <c r="D178" i="6" s="1"/>
  <c r="H199" i="6"/>
  <c r="D199" i="6" s="1"/>
  <c r="D612" i="6"/>
  <c r="G612" i="6"/>
  <c r="H531" i="6"/>
  <c r="D531" i="6" s="1"/>
  <c r="H399" i="6"/>
  <c r="D399" i="6" s="1"/>
  <c r="H211" i="6"/>
  <c r="D211" i="6" s="1"/>
  <c r="H259" i="6"/>
  <c r="D259" i="6" s="1"/>
  <c r="D68" i="6"/>
  <c r="G128" i="6"/>
  <c r="G641" i="6"/>
  <c r="H616" i="6"/>
  <c r="H539" i="6"/>
  <c r="D539" i="6" s="1"/>
  <c r="H536" i="6"/>
  <c r="D536" i="6" s="1"/>
  <c r="H474" i="6"/>
  <c r="H425" i="6"/>
  <c r="D425" i="6" s="1"/>
  <c r="H422" i="6"/>
  <c r="D422" i="6" s="1"/>
  <c r="H20" i="6"/>
  <c r="D20" i="6" s="1"/>
  <c r="H132" i="6"/>
  <c r="D132" i="6" s="1"/>
  <c r="H585" i="6"/>
  <c r="D585" i="6" s="1"/>
  <c r="H471" i="6"/>
  <c r="D471" i="6" s="1"/>
  <c r="G321" i="6"/>
  <c r="H367" i="6"/>
  <c r="D367" i="6" s="1"/>
  <c r="H35" i="6"/>
  <c r="D35" i="6" s="1"/>
  <c r="H123" i="6"/>
  <c r="H22" i="6"/>
  <c r="H156" i="6"/>
  <c r="D156" i="6" s="1"/>
  <c r="H640" i="6"/>
  <c r="D640" i="6" s="1"/>
  <c r="H502" i="6"/>
  <c r="H486" i="6"/>
  <c r="D486" i="6" s="1"/>
  <c r="H483" i="6"/>
  <c r="D483" i="6" s="1"/>
  <c r="H205" i="6"/>
  <c r="D205" i="6" s="1"/>
  <c r="H176" i="6"/>
  <c r="D176" i="6" s="1"/>
  <c r="H552" i="6"/>
  <c r="D552" i="6" s="1"/>
  <c r="H31" i="6"/>
  <c r="D31" i="6" s="1"/>
  <c r="H417" i="6"/>
  <c r="D417" i="6" s="1"/>
  <c r="H71" i="6"/>
  <c r="D71" i="6" s="1"/>
  <c r="H200" i="6"/>
  <c r="D200" i="6" s="1"/>
  <c r="H510" i="6"/>
  <c r="D510" i="6" s="1"/>
  <c r="H499" i="6"/>
  <c r="D499" i="6" s="1"/>
  <c r="H491" i="6"/>
  <c r="D491" i="6" s="1"/>
  <c r="G424" i="6"/>
  <c r="H326" i="6"/>
  <c r="D326" i="6" s="1"/>
  <c r="H275" i="6"/>
  <c r="D275" i="6" s="1"/>
  <c r="H327" i="6"/>
  <c r="D327" i="6" s="1"/>
  <c r="H219" i="6"/>
  <c r="D219" i="6" s="1"/>
  <c r="H220" i="6"/>
  <c r="D220" i="6" s="1"/>
  <c r="H138" i="6"/>
  <c r="D138" i="6" s="1"/>
  <c r="H57" i="6"/>
  <c r="D57" i="6" s="1"/>
  <c r="H611" i="6"/>
  <c r="D611" i="6" s="1"/>
  <c r="H635" i="6"/>
  <c r="D635" i="6" s="1"/>
  <c r="H33" i="6"/>
  <c r="D33" i="6" s="1"/>
  <c r="H598" i="6"/>
  <c r="D598" i="6" s="1"/>
  <c r="H279" i="6"/>
  <c r="D279" i="6" s="1"/>
  <c r="H541" i="6"/>
  <c r="D541" i="6" s="1"/>
  <c r="H533" i="6"/>
  <c r="D533" i="6" s="1"/>
  <c r="H525" i="6"/>
  <c r="D525" i="6" s="1"/>
  <c r="H517" i="6"/>
  <c r="D517" i="6" s="1"/>
  <c r="H509" i="6"/>
  <c r="D509" i="6" s="1"/>
  <c r="H501" i="6"/>
  <c r="D501" i="6" s="1"/>
  <c r="H488" i="6"/>
  <c r="D488" i="6" s="1"/>
  <c r="H473" i="6"/>
  <c r="D473" i="6" s="1"/>
  <c r="H434" i="6"/>
  <c r="D434" i="6" s="1"/>
  <c r="H406" i="6"/>
  <c r="D406" i="6" s="1"/>
  <c r="H383" i="6"/>
  <c r="D383" i="6" s="1"/>
  <c r="H278" i="6"/>
  <c r="D278" i="6" s="1"/>
  <c r="H95" i="6"/>
  <c r="D95" i="6" s="1"/>
  <c r="H366" i="6"/>
  <c r="D366" i="6" s="1"/>
  <c r="H214" i="6"/>
  <c r="D214" i="6" s="1"/>
  <c r="H328" i="6"/>
  <c r="D328" i="6" s="1"/>
  <c r="H173" i="6"/>
  <c r="D173" i="6" s="1"/>
  <c r="H104" i="6"/>
  <c r="D104" i="6" s="1"/>
  <c r="G253" i="6" l="1"/>
  <c r="G306" i="6"/>
  <c r="G387" i="6"/>
  <c r="G318" i="6"/>
  <c r="G270" i="6"/>
  <c r="G249" i="6"/>
  <c r="G90" i="6"/>
  <c r="G460" i="6"/>
  <c r="G442" i="6"/>
  <c r="G385" i="6"/>
  <c r="G450" i="6"/>
  <c r="G274" i="6"/>
  <c r="G444" i="6"/>
  <c r="G384" i="6"/>
  <c r="G435" i="6"/>
  <c r="G516" i="6"/>
  <c r="G38" i="6"/>
  <c r="G494" i="6"/>
  <c r="G451" i="6"/>
  <c r="G276" i="6"/>
  <c r="G465" i="6"/>
  <c r="G169" i="6"/>
  <c r="G484" i="6"/>
  <c r="G222" i="6"/>
  <c r="G192" i="6"/>
  <c r="G314" i="6"/>
  <c r="G48" i="6"/>
  <c r="G44" i="6"/>
  <c r="G357" i="6"/>
  <c r="G56" i="6"/>
  <c r="G393" i="6"/>
  <c r="G453" i="6"/>
  <c r="D329" i="6"/>
  <c r="D145" i="6"/>
  <c r="G338" i="6"/>
  <c r="G621" i="6"/>
  <c r="G120" i="6"/>
  <c r="G607" i="6"/>
  <c r="G529" i="6"/>
  <c r="G89" i="6"/>
  <c r="G310" i="6"/>
  <c r="G288" i="6"/>
  <c r="G605" i="6"/>
  <c r="G441" i="6"/>
  <c r="G398" i="6"/>
  <c r="D284" i="6"/>
  <c r="D457" i="6"/>
  <c r="G582" i="6"/>
  <c r="G146" i="6"/>
  <c r="G105" i="6"/>
  <c r="G443" i="6"/>
  <c r="G514" i="6"/>
  <c r="G63" i="6"/>
  <c r="G267" i="6"/>
  <c r="G547" i="6"/>
  <c r="G67" i="6"/>
  <c r="G280" i="6"/>
  <c r="G277" i="6"/>
  <c r="G8" i="6"/>
  <c r="G600" i="6"/>
  <c r="D358" i="6"/>
  <c r="G339" i="6"/>
  <c r="G437" i="6"/>
  <c r="G170" i="6"/>
  <c r="G490" i="6"/>
  <c r="G46" i="6"/>
  <c r="G340" i="6"/>
  <c r="G4" i="6"/>
  <c r="G282" i="6"/>
  <c r="G575" i="6"/>
  <c r="G462" i="6"/>
  <c r="G308" i="6"/>
  <c r="G252" i="6"/>
  <c r="G81" i="6"/>
  <c r="G325" i="6"/>
  <c r="G187" i="6"/>
  <c r="G432" i="6"/>
  <c r="G86" i="6"/>
  <c r="G354" i="6"/>
  <c r="G511" i="6"/>
  <c r="G246" i="6"/>
  <c r="G639" i="6"/>
  <c r="G14" i="6"/>
  <c r="G376" i="6"/>
  <c r="G373" i="6"/>
  <c r="G272" i="6"/>
  <c r="G203" i="6"/>
  <c r="G172" i="6"/>
  <c r="G619" i="6"/>
  <c r="G359" i="6"/>
  <c r="G390" i="6"/>
  <c r="G66" i="6"/>
  <c r="G51" i="6"/>
  <c r="G396" i="6"/>
  <c r="G26" i="6"/>
  <c r="D302" i="6"/>
  <c r="G11" i="6"/>
  <c r="G599" i="6"/>
  <c r="G255" i="6"/>
  <c r="G127" i="6"/>
  <c r="G421" i="6"/>
  <c r="G583" i="6"/>
  <c r="G175" i="6"/>
  <c r="G459" i="6"/>
  <c r="G478" i="6"/>
  <c r="G160" i="6"/>
  <c r="G30" i="6"/>
  <c r="G404" i="6"/>
  <c r="G637" i="6"/>
  <c r="D206" i="6"/>
  <c r="G97" i="6"/>
  <c r="G236" i="6"/>
  <c r="G524" i="6"/>
  <c r="G118" i="6"/>
  <c r="G151" i="6"/>
  <c r="G626" i="6"/>
  <c r="G365" i="6"/>
  <c r="G91" i="6"/>
  <c r="G194" i="6"/>
  <c r="G69" i="6"/>
  <c r="G522" i="6"/>
  <c r="G534" i="6"/>
  <c r="G231" i="6"/>
  <c r="G290" i="6"/>
  <c r="G519" i="6"/>
  <c r="G636" i="6"/>
  <c r="G298" i="6"/>
  <c r="G394" i="6"/>
  <c r="G368" i="6"/>
  <c r="G634" i="6"/>
  <c r="G500" i="6"/>
  <c r="G342" i="6"/>
  <c r="G351" i="6"/>
  <c r="G571" i="6"/>
  <c r="G475" i="6"/>
  <c r="G504" i="6"/>
  <c r="G152" i="6"/>
  <c r="G551" i="6"/>
  <c r="G610" i="6"/>
  <c r="G230" i="6"/>
  <c r="D242" i="6"/>
  <c r="G498" i="6"/>
  <c r="G181" i="6"/>
  <c r="G535" i="6"/>
  <c r="G386" i="6"/>
  <c r="G482" i="6"/>
  <c r="G503" i="6"/>
  <c r="G580" i="6"/>
  <c r="G2" i="6"/>
  <c r="G403" i="6"/>
  <c r="G330" i="6"/>
  <c r="G16" i="6"/>
  <c r="G93" i="6"/>
  <c r="G113" i="6"/>
  <c r="G561" i="6"/>
  <c r="G645" i="6"/>
  <c r="G643" i="6"/>
  <c r="D527" i="6"/>
  <c r="G545" i="6"/>
  <c r="G148" i="6"/>
  <c r="G216" i="6"/>
  <c r="G554" i="6"/>
  <c r="G426" i="6"/>
  <c r="G428" i="6"/>
  <c r="G559" i="6"/>
  <c r="G36" i="6"/>
  <c r="G261" i="6"/>
  <c r="G363" i="6"/>
  <c r="G141" i="6"/>
  <c r="G271" i="6"/>
  <c r="G370" i="6"/>
  <c r="G232" i="6"/>
  <c r="D215" i="6"/>
  <c r="G446" i="6"/>
  <c r="G117" i="6"/>
  <c r="G101" i="6"/>
  <c r="G452" i="6"/>
  <c r="G557" i="6"/>
  <c r="G382" i="6"/>
  <c r="G233" i="6"/>
  <c r="G593" i="6"/>
  <c r="G94" i="6"/>
  <c r="G439" i="6"/>
  <c r="G176" i="6"/>
  <c r="G456" i="6"/>
  <c r="G234" i="6"/>
  <c r="G431" i="6"/>
  <c r="G312" i="6"/>
  <c r="G360" i="6"/>
  <c r="G210" i="6"/>
  <c r="G80" i="6"/>
  <c r="G217" i="6"/>
  <c r="G532" i="6"/>
  <c r="G177" i="6"/>
  <c r="G243" i="6"/>
  <c r="G60" i="6"/>
  <c r="G34" i="6"/>
  <c r="G461" i="6"/>
  <c r="G567" i="6"/>
  <c r="G628" i="6"/>
  <c r="G420" i="6"/>
  <c r="G41" i="6"/>
  <c r="G411" i="6"/>
  <c r="G505" i="6"/>
  <c r="G422" i="6"/>
  <c r="G20" i="6"/>
  <c r="G407" i="6"/>
  <c r="G207" i="6"/>
  <c r="G615" i="6"/>
  <c r="G331" i="6"/>
  <c r="G565" i="6"/>
  <c r="G10" i="6"/>
  <c r="G506" i="6"/>
  <c r="G530" i="6"/>
  <c r="G133" i="6"/>
  <c r="G485" i="6"/>
  <c r="G262" i="6"/>
  <c r="G569" i="6"/>
  <c r="G625" i="6"/>
  <c r="G190" i="6"/>
  <c r="G76" i="6"/>
  <c r="G296" i="6"/>
  <c r="G250" i="6"/>
  <c r="G224" i="6"/>
  <c r="G542" i="6"/>
  <c r="G163" i="6"/>
  <c r="G150" i="6"/>
  <c r="G70" i="6"/>
  <c r="G483" i="6"/>
  <c r="G73" i="6"/>
  <c r="G239" i="6"/>
  <c r="G291" i="6"/>
  <c r="G137" i="6"/>
  <c r="G356" i="6"/>
  <c r="G144" i="6"/>
  <c r="D576" i="6"/>
  <c r="G487" i="6"/>
  <c r="G347" i="6"/>
  <c r="G240" i="6"/>
  <c r="G212" i="6"/>
  <c r="G463" i="6"/>
  <c r="G47" i="6"/>
  <c r="G343" i="6"/>
  <c r="G555" i="6"/>
  <c r="G369" i="6"/>
  <c r="G107" i="6"/>
  <c r="G55" i="6"/>
  <c r="G415" i="6"/>
  <c r="G102" i="6"/>
  <c r="G191" i="6"/>
  <c r="G168" i="6"/>
  <c r="G448" i="6"/>
  <c r="G601" i="6"/>
  <c r="G362" i="6"/>
  <c r="G241" i="6"/>
  <c r="G186" i="6"/>
  <c r="G208" i="6"/>
  <c r="G198" i="6"/>
  <c r="G546" i="6"/>
  <c r="G25" i="6"/>
  <c r="G447" i="6"/>
  <c r="G78" i="6"/>
  <c r="G380" i="6"/>
  <c r="D380" i="6"/>
  <c r="G543" i="6"/>
  <c r="G574" i="6"/>
  <c r="G174" i="6"/>
  <c r="G300" i="6"/>
  <c r="G85" i="6"/>
  <c r="G180" i="6"/>
  <c r="G9" i="6"/>
  <c r="G440" i="6"/>
  <c r="G286" i="6"/>
  <c r="G513" i="6"/>
  <c r="G544" i="6"/>
  <c r="G525" i="6"/>
  <c r="G32" i="6"/>
  <c r="G627" i="6"/>
  <c r="D317" i="6"/>
  <c r="G235" i="6"/>
  <c r="G335" i="6"/>
  <c r="G603" i="6"/>
  <c r="G201" i="6"/>
  <c r="G620" i="6"/>
  <c r="G449" i="6"/>
  <c r="G556" i="6"/>
  <c r="G572" i="6"/>
  <c r="G361" i="6"/>
  <c r="G178" i="6"/>
  <c r="G455" i="6"/>
  <c r="G566" i="6"/>
  <c r="G299" i="6"/>
  <c r="G7" i="6"/>
  <c r="G45" i="6"/>
  <c r="G458" i="6"/>
  <c r="G618" i="6"/>
  <c r="G320" i="6"/>
  <c r="G307" i="6"/>
  <c r="G179" i="6"/>
  <c r="G477" i="6"/>
  <c r="G520" i="6"/>
  <c r="G541" i="6"/>
  <c r="G642" i="6"/>
  <c r="G183" i="6"/>
  <c r="G199" i="6"/>
  <c r="G304" i="6"/>
  <c r="G562" i="6"/>
  <c r="G427" i="6"/>
  <c r="G110" i="6"/>
  <c r="G521" i="6"/>
  <c r="G433" i="6"/>
  <c r="G586" i="6"/>
  <c r="G301" i="6"/>
  <c r="G579" i="6"/>
  <c r="D82" i="6"/>
  <c r="G82" i="6"/>
  <c r="D258" i="6"/>
  <c r="G258" i="6"/>
  <c r="G538" i="6"/>
  <c r="G598" i="6"/>
  <c r="G528" i="6"/>
  <c r="G464" i="6"/>
  <c r="G337" i="6"/>
  <c r="G83" i="6"/>
  <c r="G588" i="6"/>
  <c r="G584" i="6"/>
  <c r="G489" i="6"/>
  <c r="G315" i="6"/>
  <c r="G349" i="6"/>
  <c r="G496" i="6"/>
  <c r="G633" i="6"/>
  <c r="G608" i="6"/>
  <c r="G19" i="6"/>
  <c r="G6" i="6"/>
  <c r="G134" i="6"/>
  <c r="G112" i="6"/>
  <c r="G130" i="6"/>
  <c r="D23" i="6"/>
  <c r="G23" i="6"/>
  <c r="G74" i="6"/>
  <c r="G345" i="6"/>
  <c r="G377" i="6"/>
  <c r="G162" i="6"/>
  <c r="G50" i="6"/>
  <c r="G326" i="6"/>
  <c r="G353" i="6"/>
  <c r="G491" i="6"/>
  <c r="G244" i="6"/>
  <c r="G381" i="6"/>
  <c r="G417" i="6"/>
  <c r="G548" i="6"/>
  <c r="G21" i="6"/>
  <c r="G305" i="6"/>
  <c r="G122" i="6"/>
  <c r="G493" i="6"/>
  <c r="G518" i="6"/>
  <c r="G166" i="6"/>
  <c r="G309" i="6"/>
  <c r="G193" i="6"/>
  <c r="G119" i="6"/>
  <c r="G550" i="6"/>
  <c r="G27" i="6"/>
  <c r="G383" i="6"/>
  <c r="G33" i="6"/>
  <c r="G631" i="6"/>
  <c r="G247" i="6"/>
  <c r="G366" i="6"/>
  <c r="G480" i="6"/>
  <c r="G401" i="6"/>
  <c r="G147" i="6"/>
  <c r="G182" i="6"/>
  <c r="G189" i="6"/>
  <c r="G221" i="6"/>
  <c r="G311" i="6"/>
  <c r="G540" i="6"/>
  <c r="G436" i="6"/>
  <c r="G3" i="6"/>
  <c r="G564" i="6"/>
  <c r="G165" i="6"/>
  <c r="G558" i="6"/>
  <c r="G412" i="6"/>
  <c r="G132" i="6"/>
  <c r="G323" i="6"/>
  <c r="G100" i="6"/>
  <c r="G59" i="6"/>
  <c r="G283" i="6"/>
  <c r="G408" i="6"/>
  <c r="G497" i="6"/>
  <c r="D202" i="6"/>
  <c r="G560" i="6"/>
  <c r="G256" i="6"/>
  <c r="G248" i="6"/>
  <c r="G218" i="6"/>
  <c r="G227" i="6"/>
  <c r="G430" i="6"/>
  <c r="G61" i="6"/>
  <c r="G418" i="6"/>
  <c r="G273" i="6"/>
  <c r="G98" i="6"/>
  <c r="D98" i="6"/>
  <c r="G251" i="6"/>
  <c r="D429" i="6"/>
  <c r="G429" i="6"/>
  <c r="G635" i="6"/>
  <c r="G606" i="6"/>
  <c r="G594" i="6"/>
  <c r="G154" i="6"/>
  <c r="G611" i="6"/>
  <c r="G149" i="6"/>
  <c r="G58" i="6"/>
  <c r="G481" i="6"/>
  <c r="D64" i="6"/>
  <c r="G64" i="6"/>
  <c r="G196" i="6"/>
  <c r="G604" i="6"/>
  <c r="G260" i="6"/>
  <c r="G409" i="6"/>
  <c r="G156" i="6"/>
  <c r="G492" i="6"/>
  <c r="G425" i="6"/>
  <c r="G352" i="6"/>
  <c r="G226" i="6"/>
  <c r="G289" i="6"/>
  <c r="G375" i="6"/>
  <c r="G171" i="6"/>
  <c r="G18" i="6"/>
  <c r="G590" i="6"/>
  <c r="D392" i="6"/>
  <c r="G392" i="6"/>
  <c r="G508" i="6"/>
  <c r="G129" i="6"/>
  <c r="G355" i="6"/>
  <c r="G466" i="6"/>
  <c r="G295" i="6"/>
  <c r="G364" i="6"/>
  <c r="G53" i="6"/>
  <c r="G472" i="6"/>
  <c r="G40" i="6"/>
  <c r="G322" i="6"/>
  <c r="G121" i="6"/>
  <c r="G84" i="6"/>
  <c r="G336" i="6"/>
  <c r="G200" i="6"/>
  <c r="G578" i="6"/>
  <c r="G237" i="6"/>
  <c r="G125" i="6"/>
  <c r="G614" i="6"/>
  <c r="G469" i="6"/>
  <c r="G410" i="6"/>
  <c r="G313" i="6"/>
  <c r="G405" i="6"/>
  <c r="G332" i="6"/>
  <c r="G499" i="6"/>
  <c r="G434" i="6"/>
  <c r="G512" i="6"/>
  <c r="G139" i="6"/>
  <c r="G254" i="6"/>
  <c r="G573" i="6"/>
  <c r="G371" i="6"/>
  <c r="G591" i="6"/>
  <c r="G161" i="6"/>
  <c r="D161" i="6"/>
  <c r="G585" i="6"/>
  <c r="G77" i="6"/>
  <c r="G596" i="6"/>
  <c r="G319" i="6"/>
  <c r="G17" i="6"/>
  <c r="G157" i="6"/>
  <c r="G138" i="6"/>
  <c r="G515" i="6"/>
  <c r="G479" i="6"/>
  <c r="G164" i="6"/>
  <c r="G510" i="6"/>
  <c r="G414" i="6"/>
  <c r="G37" i="6"/>
  <c r="G114" i="6"/>
  <c r="G470" i="6"/>
  <c r="G294" i="6"/>
  <c r="G124" i="6"/>
  <c r="D225" i="6"/>
  <c r="G225" i="6"/>
  <c r="G602" i="6"/>
  <c r="G328" i="6"/>
  <c r="G473" i="6"/>
  <c r="G123" i="6"/>
  <c r="D123" i="6"/>
  <c r="G211" i="6"/>
  <c r="G223" i="6"/>
  <c r="G24" i="6"/>
  <c r="G245" i="6"/>
  <c r="G316" i="6"/>
  <c r="G275" i="6"/>
  <c r="G35" i="6"/>
  <c r="G264" i="6"/>
  <c r="G293" i="6"/>
  <c r="G609" i="6"/>
  <c r="D135" i="6"/>
  <c r="G135" i="6"/>
  <c r="G54" i="6"/>
  <c r="G209" i="6"/>
  <c r="G454" i="6"/>
  <c r="G400" i="6"/>
  <c r="G507" i="6"/>
  <c r="G126" i="6"/>
  <c r="D88" i="6"/>
  <c r="G88" i="6"/>
  <c r="G159" i="6"/>
  <c r="G153" i="6"/>
  <c r="G229" i="6"/>
  <c r="G622" i="6"/>
  <c r="G103" i="6"/>
  <c r="G367" i="6"/>
  <c r="G539" i="6"/>
  <c r="G531" i="6"/>
  <c r="G71" i="6"/>
  <c r="G471" i="6"/>
  <c r="G399" i="6"/>
  <c r="G62" i="6"/>
  <c r="G467" i="6"/>
  <c r="G167" i="6"/>
  <c r="G143" i="6"/>
  <c r="G592" i="6"/>
  <c r="G238" i="6"/>
  <c r="G214" i="6"/>
  <c r="G279" i="6"/>
  <c r="G104" i="6"/>
  <c r="G406" i="6"/>
  <c r="G95" i="6"/>
  <c r="G581" i="6"/>
  <c r="G49" i="6"/>
  <c r="G281" i="6"/>
  <c r="G278" i="6"/>
  <c r="G108" i="6"/>
  <c r="G65" i="6"/>
  <c r="G549" i="6"/>
  <c r="G638" i="6"/>
  <c r="G39" i="6"/>
  <c r="G537" i="6"/>
  <c r="G372" i="6"/>
  <c r="G109" i="6"/>
  <c r="G344" i="6"/>
  <c r="G188" i="6"/>
  <c r="G397" i="6"/>
  <c r="G116" i="6"/>
  <c r="G292" i="6"/>
  <c r="D131" i="6"/>
  <c r="G131" i="6"/>
  <c r="G495" i="6"/>
  <c r="D502" i="6"/>
  <c r="G502" i="6"/>
  <c r="D438" i="6"/>
  <c r="G438" i="6"/>
  <c r="D644" i="6"/>
  <c r="G644" i="6"/>
  <c r="D22" i="6"/>
  <c r="G22" i="6"/>
  <c r="D474" i="6"/>
  <c r="G474" i="6"/>
  <c r="G523" i="6"/>
  <c r="G423" i="6"/>
  <c r="G15" i="6"/>
  <c r="G630" i="6"/>
  <c r="G416" i="6"/>
  <c r="G158" i="6"/>
  <c r="G595" i="6"/>
  <c r="D616" i="6"/>
  <c r="G616" i="6"/>
  <c r="G52" i="6"/>
  <c r="G219" i="6"/>
  <c r="G568" i="6"/>
  <c r="G285" i="6"/>
  <c r="G12" i="6"/>
  <c r="G136" i="6"/>
  <c r="G488" i="6"/>
  <c r="G327" i="6"/>
  <c r="G57" i="6"/>
  <c r="G587" i="6"/>
  <c r="G501" i="6"/>
  <c r="G526" i="6"/>
  <c r="G350" i="6"/>
  <c r="G259" i="6"/>
  <c r="G324" i="6"/>
  <c r="D324" i="6"/>
  <c r="D334" i="6"/>
  <c r="G334" i="6"/>
  <c r="G395" i="6"/>
  <c r="G589" i="6"/>
  <c r="G577" i="6"/>
  <c r="G75" i="6"/>
  <c r="G5" i="6"/>
  <c r="G99" i="6"/>
  <c r="G389" i="6"/>
  <c r="G348" i="6"/>
  <c r="G197" i="6"/>
  <c r="G220" i="6"/>
  <c r="G552" i="6"/>
  <c r="G388" i="6"/>
  <c r="G553" i="6"/>
  <c r="G28" i="6"/>
  <c r="G213" i="6"/>
  <c r="D228" i="6"/>
  <c r="G228" i="6"/>
  <c r="G29" i="6"/>
  <c r="G402" i="6"/>
  <c r="G617" i="6"/>
  <c r="G115" i="6"/>
  <c r="G13" i="6"/>
  <c r="G640" i="6"/>
  <c r="G31" i="6"/>
  <c r="G205" i="6"/>
  <c r="G486" i="6"/>
  <c r="G173" i="6"/>
  <c r="G536" i="6"/>
  <c r="G533" i="6"/>
  <c r="G509" i="6"/>
  <c r="D269" i="6"/>
  <c r="G269" i="6"/>
  <c r="G87" i="6"/>
  <c r="G517" i="6"/>
  <c r="G92" i="6"/>
  <c r="G155" i="6"/>
  <c r="G378" i="6"/>
  <c r="G265" i="6"/>
  <c r="G287" i="6"/>
  <c r="G204" i="6"/>
  <c r="G570" i="6"/>
  <c r="G624" i="6"/>
  <c r="G623" i="6"/>
  <c r="G297" i="6"/>
  <c r="G346" i="6"/>
  <c r="G185" i="6"/>
  <c r="G333" i="6"/>
  <c r="G72" i="6"/>
  <c r="G303" i="6"/>
  <c r="G142" i="6"/>
  <c r="G391" i="6"/>
  <c r="G341" i="6"/>
  <c r="G613" i="6"/>
  <c r="G268" i="6"/>
  <c r="G111" i="6"/>
  <c r="D111" i="6"/>
  <c r="D419" i="6"/>
  <c r="G419" i="6"/>
  <c r="G445" i="6"/>
  <c r="G43" i="6"/>
  <c r="G263" i="6"/>
</calcChain>
</file>

<file path=xl/sharedStrings.xml><?xml version="1.0" encoding="utf-8"?>
<sst xmlns="http://schemas.openxmlformats.org/spreadsheetml/2006/main" count="746" uniqueCount="428">
  <si>
    <t>Types of Tdocs</t>
  </si>
  <si>
    <t>Possible statuses of Tdocs</t>
  </si>
  <si>
    <t>Categories</t>
  </si>
  <si>
    <t>A</t>
  </si>
  <si>
    <t>B</t>
  </si>
  <si>
    <t>C</t>
  </si>
  <si>
    <t>D</t>
  </si>
  <si>
    <t>E</t>
  </si>
  <si>
    <t>F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</si>
  <si>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</si>
  <si>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</si>
  <si>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</si>
  <si>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</si>
  <si>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</si>
  <si>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</si>
  <si>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</si>
  <si>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</si>
  <si>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</si>
  <si>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</si>
  <si>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</si>
  <si>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</si>
  <si>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</si>
  <si>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</si>
  <si>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</si>
  <si>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</si>
  <si>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</si>
  <si>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</si>
  <si>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</si>
  <si>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</si>
  <si>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</si>
  <si>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</si>
  <si>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</si>
  <si>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</si>
  <si>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</si>
  <si>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</si>
  <si>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</si>
  <si>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</si>
  <si>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</si>
  <si>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</si>
  <si>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</si>
  <si>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</si>
  <si>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</si>
  <si>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</si>
  <si>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</si>
  <si>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</si>
  <si>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</si>
  <si>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</si>
  <si>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</si>
  <si>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</si>
  <si>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</si>
  <si>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</si>
  <si>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</si>
  <si>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</si>
  <si>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</si>
  <si>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</si>
  <si>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</si>
  <si>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</si>
  <si>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</si>
  <si>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</si>
  <si>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</si>
  <si>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</si>
  <si>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</si>
  <si>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</si>
  <si>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</si>
  <si>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</si>
  <si>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</si>
  <si>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</si>
  <si>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</si>
  <si>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</si>
  <si>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</si>
  <si>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</si>
  <si>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</si>
  <si>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</si>
  <si>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</si>
  <si>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</si>
  <si>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</si>
  <si>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</si>
  <si>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</si>
  <si>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</si>
  <si>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</si>
  <si>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WI Summary</t>
  </si>
  <si>
    <t>not treated</t>
  </si>
  <si>
    <t>Subject</t>
  </si>
  <si>
    <t>From</t>
  </si>
  <si>
    <t>Date </t>
  </si>
  <si>
    <t>Thomas Stockhammer</t>
  </si>
  <si>
    <t>New Date</t>
  </si>
  <si>
    <t>Time</t>
  </si>
  <si>
    <t>SHIFT</t>
  </si>
  <si>
    <t>New Time</t>
  </si>
  <si>
    <t>Day</t>
  </si>
  <si>
    <t>Richard Bradbury</t>
  </si>
  <si>
    <t>Thorsten Lohmar</t>
  </si>
  <si>
    <t>Charles Lo</t>
  </si>
  <si>
    <t>Iraj Sodagar</t>
  </si>
  <si>
    <t>Gabin, Frederic</t>
  </si>
  <si>
    <t>panqi (E)</t>
  </si>
  <si>
    <t>Gunnar Heikkilä</t>
  </si>
  <si>
    <t>Imed Bouazizi</t>
  </si>
  <si>
    <t>Hyung-Nam Choi5</t>
  </si>
  <si>
    <t>MBS SWG Tdoc allocation rev2</t>
  </si>
  <si>
    <t>MBS SWG Tdoc allocation rev1</t>
  </si>
  <si>
    <t>MBS SWG Tdoc allocation.docx</t>
  </si>
  <si>
    <t>83,3 KB</t>
  </si>
  <si>
    <t>Date</t>
  </si>
  <si>
    <t>Size</t>
  </si>
  <si>
    <t>Document   </t>
  </si>
  <si>
    <t>MBS SWG Tdoc allocation rev2.docx</t>
  </si>
  <si>
    <t>95 KB</t>
  </si>
  <si>
    <t>90,6 KB</t>
  </si>
  <si>
    <t>MBS SWG Tdoc allocation rev1.docx</t>
  </si>
  <si>
    <t>92,9 KB</t>
  </si>
  <si>
    <t>93 KB</t>
  </si>
  <si>
    <t>S4-220624_BBC.docx</t>
  </si>
  <si>
    <t>S4-220624_rev1.docx</t>
  </si>
  <si>
    <t>S4-220649_BBC.docx</t>
  </si>
  <si>
    <t>1337,7 KB</t>
  </si>
  <si>
    <t>S4-220649_r01.docx</t>
  </si>
  <si>
    <t>1365,6 KB</t>
  </si>
  <si>
    <t>S4-220656r01.docx</t>
  </si>
  <si>
    <t>22,3 KB</t>
  </si>
  <si>
    <t>S4-220679 CR 26.346-0659 on Content Encoding Signalling relaxation (Rel-17)_QCOM.docx</t>
  </si>
  <si>
    <t>23,8 KB</t>
  </si>
  <si>
    <t>S4-220679r01 CR 26.346-0659 on Content Encoding Signalling relaxation (Rel-17).docx</t>
  </si>
  <si>
    <t>24 KB</t>
  </si>
  <si>
    <t>S4-220716_Ericsson.docx</t>
  </si>
  <si>
    <t>758,7 KB</t>
  </si>
  <si>
    <t>S4-220716_r01.docx</t>
  </si>
  <si>
    <t>768,3 KB</t>
  </si>
  <si>
    <t>e-mail</t>
  </si>
  <si>
    <t>revisions</t>
  </si>
  <si>
    <t>Thu, 12 May 2022 04:16:50 +0000</t>
  </si>
  <si>
    <t>Thu, 12 May 2022 04:12:32 +0000</t>
  </si>
  <si>
    <t>Thu, 12 May 2022 04:08:53 +0000</t>
  </si>
  <si>
    <t>Thu, 12 May 2022 04:06:25 +0000</t>
  </si>
  <si>
    <t>Thu, 12 May 2022 04:05:10 +0000</t>
  </si>
  <si>
    <t>Thu, 12 May 2022 04:00:11 +0000</t>
  </si>
  <si>
    <t>Thu, 12 May 2022 03:56:45 +0000</t>
  </si>
  <si>
    <t>Thu, 12 May 2022 03:54:13 +0000</t>
  </si>
  <si>
    <t>Thu, 12 May 2022 03:53:27 +0000</t>
  </si>
  <si>
    <t>Thu, 12 May 2022 03:49:44 +0000</t>
  </si>
  <si>
    <t>Thu, 12 May 2022 03:44:48 +0000</t>
  </si>
  <si>
    <t>Thu, 12 May 2022 03:43:39 +0000</t>
  </si>
  <si>
    <t>Thu, 12 May 2022 03:39:54 +0000</t>
  </si>
  <si>
    <t>Thu, 12 May 2022 02:54:16 +0000</t>
  </si>
  <si>
    <t>Thu, 12 May 2022 02:46:15 +0000</t>
  </si>
  <si>
    <t>Thu, 12 May 2022 02:13:40 +0000</t>
  </si>
  <si>
    <t>Thu, 12 May 2022 02:07:36 +0000</t>
  </si>
  <si>
    <t>Thu, 12 May 2022 01:26:51 +0000</t>
  </si>
  <si>
    <t>Thu, 12 May 2022 01:12:26 +0000</t>
  </si>
  <si>
    <t>Wed, 11 May 2022 22:01:35 +0000</t>
  </si>
  <si>
    <t>Wed, 11 May 2022 21:14:33 +0100</t>
  </si>
  <si>
    <t>Wed, 11 May 2022 18:11:03 +0000</t>
  </si>
  <si>
    <t>Wed, 11 May 2022 18:09:35 +0000</t>
  </si>
  <si>
    <t>Wed, 11 May 2022 18:08:57 +0000</t>
  </si>
  <si>
    <t>Wed, 11 May 2022 17:55:50 +0000</t>
  </si>
  <si>
    <t>Wed, 11 May 2022 17:35:50 +0000</t>
  </si>
  <si>
    <t>Wed, 11 May 2022 16:46:06 +0000</t>
  </si>
  <si>
    <t>Wed, 11 May 2022 17:21:46 +0100</t>
  </si>
  <si>
    <t>Wed, 11 May 2022 15:57:40 +0000</t>
  </si>
  <si>
    <t>Wed, 11 May 2022 14:16:37 +0000</t>
  </si>
  <si>
    <t>Wed, 11 May 2022 13:56:54 +0000</t>
  </si>
  <si>
    <t>Wed, 11 May 2022 14:35:07 +0100</t>
  </si>
  <si>
    <t>Wed, 11 May 2022 14:05:43 +0100</t>
  </si>
  <si>
    <t>Wed, 11 May 2022 14:03:45 +0100</t>
  </si>
  <si>
    <t>Wed, 11 May 2022 11:45:38 +0000</t>
  </si>
  <si>
    <t>Wed, 11 May 2022 11:18:15 +0000</t>
  </si>
  <si>
    <t>Wed, 11 May 2022 11:15:18 +0000</t>
  </si>
  <si>
    <t>Wed, 11 May 2022 11:11:59 +0000</t>
  </si>
  <si>
    <t>Wed, 11 May 2022 10:09:37 +0000</t>
  </si>
  <si>
    <t>Wed, 11 May 2022 09:54:56 +0000</t>
  </si>
  <si>
    <t>Wed, 11 May 2022 09:53:08 +0000</t>
  </si>
  <si>
    <t>Wed, 11 May 2022 10:34:55 +0100</t>
  </si>
  <si>
    <t>Wed, 11 May 2022 10:10:52 +0100</t>
  </si>
  <si>
    <t>Wed, 11 May 2022 09:50:16 +0100</t>
  </si>
  <si>
    <t>Rough plan for MBS SWG telcos</t>
  </si>
  <si>
    <t>Wed, 11 May 2022 08:43:44 +0000</t>
  </si>
  <si>
    <t>Wed, 11 May 2022 09:41:04 +0100</t>
  </si>
  <si>
    <t>[8.8 5GMS_EDGE_3 ; 649; Block A; 12May 0600 CEST] CR TS 26.501-0038 Improved CR on edge provisioning procedures -&gt; for agreement</t>
  </si>
  <si>
    <t>Wed, 11 May 2022 08:37:56 +0000</t>
  </si>
  <si>
    <t>[8.8 5GMS_EDGE_3 ; 624; Block A; 12May 0600 CEST] CR TS 26.512-0020 CR on Adding Edge Support -&gt; for agreement</t>
  </si>
  <si>
    <t>Wed, 11 May 2022 08:37:54 +0000</t>
  </si>
  <si>
    <t>[8.13 Others including TEI; 730; Block A; 12May 0600 CEST] Summary for 5MBUSA “5G multicast-broadcast services User Service architecture” -&gt; for endorsement</t>
  </si>
  <si>
    <t>Wed, 11 May 2022 08:30:39 +0000</t>
  </si>
  <si>
    <t>[8.13 Others including TEI; 728; Block A; 12May 0600 CEST] Summary for FS_5GMS_Multicast “Study on Multicast Architecture Enhancement for 5G Media Streaming” -&gt; for endorsement</t>
  </si>
  <si>
    <t>Wed, 11 May 2022 08:30:38 +0000</t>
  </si>
  <si>
    <t>[8.3/8.13 Liaisons from other groups &amp; Others including TEI; 740, 684, 679; Block A; 12May 0600 CEST] Reply LS to DVB and CR 26.346-0659 on Content Encoding Signaling relaxation (Rel-17) -&gt; for agreement</t>
  </si>
  <si>
    <t>Wed, 11 May 2022 08:30:34 +0000</t>
  </si>
  <si>
    <t>Wed, 11 May 2022 09:30:27 +0100</t>
  </si>
  <si>
    <t>Wed, 11 May 2022 09:27:22 +0100</t>
  </si>
  <si>
    <t>Wed, 11 May 2022 09:18:06 +0100</t>
  </si>
  <si>
    <t>[8.6 EVEX; 686; Block A; 12May 0600 CEST] Discussion on Server to UE information exchange (for Rel-18) -&gt; for agreement</t>
  </si>
  <si>
    <t>Wed, 11 May 2022 08:14:02 +0000</t>
  </si>
  <si>
    <t>[8.6 EVEX; 717-&gt;721; Block A; 12May 0600 CEST] pCR to TS 26.532 [EVEX] Proposed Text for Clauses 4.4, 8 and 9 -&gt; for agreement</t>
  </si>
  <si>
    <t>Wed, 11 May 2022 08:13:55 +0000</t>
  </si>
  <si>
    <t>[8.6 EVEX; 638; Block A; 12May 0600 CEST] pCR to TS 26.532 [EVEX] Explanation of API data model notation -&gt; for agreement</t>
  </si>
  <si>
    <t>Wed, 11 May 2022 08:13:50 +0000</t>
  </si>
  <si>
    <t>[8.6 EVEX; 716; Block A; 12May 0600 CEST] [EVEX] Editor's Draft of TS 26.532 V1.1.1 Data Collection and Reporting; Protocols and formats -&gt; for agreement</t>
  </si>
  <si>
    <t>Wed, 11 May 2022 08:13:41 +0000</t>
  </si>
  <si>
    <t>[8.6 EVEX; 637; Block A; 12May 0600 CEST] Draft TS 26.531 v2.0.0 Data Collection and Reporting; General Description and Architecture-&gt; for agreement</t>
  </si>
  <si>
    <t>Wed, 11 May 2022 08:13:31 +0000</t>
  </si>
  <si>
    <t>[8.6 EVEX; 658; Block A; 12May 0600 CEST] CR TS 26.501-0037 CR on use cases for newly defined 5GMS event -&gt; for agreement</t>
  </si>
  <si>
    <t>Wed, 11 May 2022 08:13:25 +0000</t>
  </si>
  <si>
    <t>[8.6 EVEX; 636; Block A; 12May 0600 CEST] CR TS 26.501-0035 Data collection and reporting for 5G Media Streaming -&gt; for agreement</t>
  </si>
  <si>
    <t>Wed, 11 May 2022 08:13:17 +0000</t>
  </si>
  <si>
    <t>[8.3 Liaisons from other groups; 702, 656; Block A; 12May 0600 CEST] Reply LS on Logical relationship between query parameters -&gt; for agreement</t>
  </si>
  <si>
    <t>Wed, 11 May 2022 08:13:08 +0000</t>
  </si>
  <si>
    <t>MBS SWG Initial Tdoc allocation</t>
  </si>
  <si>
    <t>Thu, 12 May 2022 04:26:25 +0000</t>
  </si>
  <si>
    <t>89,7 KB</t>
  </si>
  <si>
    <t>S4-220801.docx</t>
  </si>
  <si>
    <t>91,1 KB</t>
  </si>
  <si>
    <t>draft 26531-210.docx</t>
  </si>
  <si>
    <t>865 KB</t>
  </si>
  <si>
    <t>S4-220690_BBC.docx</t>
  </si>
  <si>
    <t>219,2 KB</t>
  </si>
  <si>
    <t>S4-220625_BBC.docx</t>
  </si>
  <si>
    <t>S4-220591_BBC.docx</t>
  </si>
  <si>
    <t>75,3 KB</t>
  </si>
  <si>
    <t>S4-220592_BBC.docx</t>
  </si>
  <si>
    <t>96,5 KB</t>
  </si>
  <si>
    <t>S4-220692_BBC.docx</t>
  </si>
  <si>
    <t>111,3 KB</t>
  </si>
  <si>
    <t>S4-220693_BBC.docx</t>
  </si>
  <si>
    <t>59,1 KB</t>
  </si>
  <si>
    <t>S4-220694_BBC.docx</t>
  </si>
  <si>
    <t>50,5 KB</t>
  </si>
  <si>
    <t>S4-220695_BBC.docx</t>
  </si>
  <si>
    <t>60,1 KB</t>
  </si>
  <si>
    <t>draft 26531-210r01.docx</t>
  </si>
  <si>
    <t>865,3 KB</t>
  </si>
  <si>
    <t>S4-220634r01.docx</t>
  </si>
  <si>
    <t>864,4 KB</t>
  </si>
  <si>
    <t>S4-220660 Ericsson.docx</t>
  </si>
  <si>
    <t>417,6 KB</t>
  </si>
  <si>
    <t>S4-220665 Ericsson.docx</t>
  </si>
  <si>
    <t>299,6 KB</t>
  </si>
  <si>
    <t>S4-220690r01.docx</t>
  </si>
  <si>
    <t>219 KB</t>
  </si>
  <si>
    <t>S4-220592 Ericsson.docx</t>
  </si>
  <si>
    <t>S4-220695r01.docx</t>
  </si>
  <si>
    <t>60,3 KB</t>
  </si>
  <si>
    <t>S4-220693r01.docx</t>
  </si>
  <si>
    <t>61,5 KB</t>
  </si>
  <si>
    <t>S4-220694 r01.docx</t>
  </si>
  <si>
    <t>50,6 KB</t>
  </si>
  <si>
    <t>S4-220691_26502_ProtocolStacks_v3_QCOM.docx</t>
  </si>
  <si>
    <t>163,5 KB</t>
  </si>
  <si>
    <t>S4-220692 r01.docx</t>
  </si>
  <si>
    <t>111,2 KB</t>
  </si>
  <si>
    <t>S4-220692_Qualcomm.docx</t>
  </si>
  <si>
    <t>114,5 KB</t>
  </si>
  <si>
    <t>S4-220634_Qualcomm.docx</t>
  </si>
  <si>
    <t>863,8 KB</t>
  </si>
  <si>
    <t>S4-220798 Editor's Draft of TS 26.532 V1.2.0.docx</t>
  </si>
  <si>
    <t>843,6 KB</t>
  </si>
  <si>
    <t>draft 26531-210r01_Qualcomm.docx</t>
  </si>
  <si>
    <t>923,7 KB</t>
  </si>
  <si>
    <t>S4-220798 Editor's Draft of TS 26.532 V1.2.0_BBC.docx</t>
  </si>
  <si>
    <t>845,4 KB</t>
  </si>
  <si>
    <t>S4-220635 TS26.502 CR0002 Additional stage 2 details_QCOM.docx</t>
  </si>
  <si>
    <t>44,7 KB</t>
  </si>
  <si>
    <t>S4-220625_r01.docx</t>
  </si>
  <si>
    <t>83,9 KB</t>
  </si>
  <si>
    <t>S4-220663r01.docx</t>
  </si>
  <si>
    <t>100,4 KB</t>
  </si>
  <si>
    <t>S4-220693r01_QCOM.docx</t>
  </si>
  <si>
    <t>62,4 KB</t>
  </si>
  <si>
    <t>S4-220665r01.docx</t>
  </si>
  <si>
    <t>283,6 KB</t>
  </si>
  <si>
    <t>S4-220694_BBC_QCOM.docx</t>
  </si>
  <si>
    <t>50,3 KB</t>
  </si>
  <si>
    <t>S4-220690r01_QCOM.docx</t>
  </si>
  <si>
    <t>219,5 KB</t>
  </si>
  <si>
    <t>S4-220691 r01.docx</t>
  </si>
  <si>
    <t>163,7 KB</t>
  </si>
  <si>
    <t>S4-220690r02.docx</t>
  </si>
  <si>
    <t>220 KB</t>
  </si>
  <si>
    <t>93,3 KB</t>
  </si>
  <si>
    <t>S4-220592r01.docx</t>
  </si>
  <si>
    <t>96,4 KB</t>
  </si>
  <si>
    <t>Column1</t>
  </si>
  <si>
    <t xml:space="preserve">	2022/05/13 4:34</t>
  </si>
  <si>
    <t>Fri, 13 May 2022 04:35:07 +0000</t>
  </si>
  <si>
    <t>Fri, 13 May 2022 04:29:44 +0000</t>
  </si>
  <si>
    <t>Fri, 13 May 2022 04:28:06 +0000</t>
  </si>
  <si>
    <t>Fri, 13 May 2022 04:26:56 +0000</t>
  </si>
  <si>
    <t>Fri, 13 May 2022 04:25:45 +0000</t>
  </si>
  <si>
    <t>Fri, 13 May 2022 04:25:29 +0000</t>
  </si>
  <si>
    <t>Fri, 13 May 2022 04:24:59 +0000</t>
  </si>
  <si>
    <t>Fri, 13 May 2022 04:24:25 +0000</t>
  </si>
  <si>
    <t>Fri, 13 May 2022 04:23:31 +0000</t>
  </si>
  <si>
    <t>Fri, 13 May 2022 04:22:07 +0000</t>
  </si>
  <si>
    <t>Fri, 13 May 2022 04:21:59 +0000</t>
  </si>
  <si>
    <t>Fri, 13 May 2022 04:21:18 +0000</t>
  </si>
  <si>
    <t>Fri, 13 May 2022 04:18:59 +0000</t>
  </si>
  <si>
    <t>Fri, 13 May 2022 04:18:18 +0000</t>
  </si>
  <si>
    <t>Fri, 13 May 2022 04:15:36 +0000</t>
  </si>
  <si>
    <t>Fri, 13 May 2022 04:14:10 +0000</t>
  </si>
  <si>
    <t>Fri, 13 May 2022 04:13:00 +0000</t>
  </si>
  <si>
    <t>Fri, 13 May 2022 04:12:22 +0000</t>
  </si>
  <si>
    <t>Fri, 13 May 2022 04:11:01 +0000</t>
  </si>
  <si>
    <t>Fri, 13 May 2022 04:07:52 +0000</t>
  </si>
  <si>
    <t>Fri, 13 May 2022 04:06:43 +0000</t>
  </si>
  <si>
    <t>Fri, 13 May 2022 04:00:35 +0000</t>
  </si>
  <si>
    <t>Fri, 13 May 2022 03:58:03 +0000</t>
  </si>
  <si>
    <t>Fri, 13 May 2022 03:53:37 +0000</t>
  </si>
  <si>
    <t>Fri, 13 May 2022 03:53:05 +0000</t>
  </si>
  <si>
    <t>Fri, 13 May 2022 03:49:07 +0000</t>
  </si>
  <si>
    <t>Fri, 13 May 2022 03:48:06 +0000</t>
  </si>
  <si>
    <t>Fri, 13 May 2022 03:43:14 +0000</t>
  </si>
  <si>
    <t>Fri, 13 May 2022 03:40:21 +0000</t>
  </si>
  <si>
    <t>Fri, 13 May 2022 03:34:35 +0000</t>
  </si>
  <si>
    <t>Fri, 13 May 2022 03:25:13 +0000</t>
  </si>
  <si>
    <t>Fri, 13 May 2022 03:20:38 +0000</t>
  </si>
  <si>
    <t>Fri, 13 May 2022 03:18:07 +0000</t>
  </si>
  <si>
    <t>Fri, 13 May 2022 02:22:37 +0000</t>
  </si>
  <si>
    <t>Fri, 13 May 2022 02:20:54 +0000</t>
  </si>
  <si>
    <t>Fri, 13 May 2022 02:10:09 +0000</t>
  </si>
  <si>
    <t>Thu, 12 May 2022 22:00:07 +0000</t>
  </si>
  <si>
    <t>Thu, 12 May 2022 21:59:35 +0000</t>
  </si>
  <si>
    <t>Thu, 12 May 2022 21:54:55 +0000</t>
  </si>
  <si>
    <t>Thu, 12 May 2022 21:49:53 +0000</t>
  </si>
  <si>
    <t>Thu, 12 May 2022 21:46:20 +0000</t>
  </si>
  <si>
    <t>Thu, 12 May 2022 21:25:17 +0000</t>
  </si>
  <si>
    <t>Thu, 12 May 2022 21:38:06 +0100</t>
  </si>
  <si>
    <t>Thu, 12 May 2022 20:12:14 +0000</t>
  </si>
  <si>
    <t>comment on draft 26531-210r01</t>
  </si>
  <si>
    <t>Thu, 12 May 2022 19:57:27 +0000</t>
  </si>
  <si>
    <t>Thu, 12 May 2022 20:38:31 +0100</t>
  </si>
  <si>
    <t>Thu, 12 May 2022 20:32:06 +0100</t>
  </si>
  <si>
    <t>Thu, 12 May 2022 20:12:25 +0100</t>
  </si>
  <si>
    <t>Thu, 12 May 2022 20:00:32 +0100</t>
  </si>
  <si>
    <t>Editor's Draft of TS 26.532 V.1,2,0</t>
  </si>
  <si>
    <t>Thu, 12 May 2022 18:57:08 +0000</t>
  </si>
  <si>
    <t>Thu, 12 May 2022 18:46:28 +0000</t>
  </si>
  <si>
    <t>Thu, 12 May 2022 18:39:20 +0000</t>
  </si>
  <si>
    <t>Thu, 12 May 2022 17:23:18 +0000</t>
  </si>
  <si>
    <t>Thu, 12 May 2022 17:20:35 +0000</t>
  </si>
  <si>
    <t>Thu, 12 May 2022 17:13:47 +0000</t>
  </si>
  <si>
    <t>Thu, 12 May 2022 17:11:03 +0000</t>
  </si>
  <si>
    <t>Thu, 12 May 2022 16:46:53 +0000</t>
  </si>
  <si>
    <t>Thu, 12 May 2022 16:38:05 +0000</t>
  </si>
  <si>
    <t>Thu, 12 May 2022 16:22:50 +0000</t>
  </si>
  <si>
    <t>Thu, 12 May 2022 16:21:58 +0000</t>
  </si>
  <si>
    <t>Thu, 12 May 2022 16:15:28 +0000</t>
  </si>
  <si>
    <t>Thu, 12 May 2022 17:11:47 +0100</t>
  </si>
  <si>
    <t>Thu, 12 May 2022 16:11:20 +0000</t>
  </si>
  <si>
    <t>Thu, 12 May 2022 16:09:28 +0000</t>
  </si>
  <si>
    <t>Thu, 12 May 2022 16:06:22 +0000</t>
  </si>
  <si>
    <t>Thu, 12 May 2022 16:02:01 +0000</t>
  </si>
  <si>
    <t>Thu, 12 May 2022 15:58:43 +0000</t>
  </si>
  <si>
    <t>Thu, 12 May 2022 15:57:41 +0000</t>
  </si>
  <si>
    <t>Thu, 12 May 2022 16:07:30 +0100</t>
  </si>
  <si>
    <t>Loic Fontaine</t>
  </si>
  <si>
    <t>Thu, 12 May 2022 15:05:47 +0000</t>
  </si>
  <si>
    <t>Thu, 12 May 2022 14:50:49 +0100</t>
  </si>
  <si>
    <t>Thu, 12 May 2022 13:25:14 +0000</t>
  </si>
  <si>
    <t>Thu, 12 May 2022 13:21:48 +0000</t>
  </si>
  <si>
    <t>Thu, 12 May 2022 13:07:54 +0000</t>
  </si>
  <si>
    <t>Thu, 12 May 2022 12:16:08 +0000</t>
  </si>
  <si>
    <t>Thu, 12 May 2022 13:10:08 +0100</t>
  </si>
  <si>
    <t>Thu, 12 May 2022 12:59:58 +0100</t>
  </si>
  <si>
    <t>Thu, 12 May 2022 12:58:15 +0100</t>
  </si>
  <si>
    <t>Thu, 12 May 2022 11:14:06 +0000</t>
  </si>
  <si>
    <t>Thu, 12 May 2022 12:11:09 +0100</t>
  </si>
  <si>
    <t>[8.5 Rel-17 and earlier/NR_QoE-Core; 663; Block A; 13May 0600 CEST] CR TS 26.247-0174 Support of NR QoE features (NR_QoE-Core, Rel-17) -&gt; for agreement</t>
  </si>
  <si>
    <t>Thu, 12 May 2022 11:08:32 +0000</t>
  </si>
  <si>
    <t>Thu, 12 May 2022 11:57:58 +0100</t>
  </si>
  <si>
    <t>Thu, 12 May 2022 11:50:00 +0100</t>
  </si>
  <si>
    <t>Thu, 12 May 2022 11:46:16 +0100</t>
  </si>
  <si>
    <t>Thu, 12 May 2022 11:43:10 +0100</t>
  </si>
  <si>
    <t>Thu, 12 May 2022 11:40:00 +0100</t>
  </si>
  <si>
    <t>Thu, 12 May 2022 11:35:10 +0100</t>
  </si>
  <si>
    <t>Thu, 12 May 2022 11:32:07 +0100</t>
  </si>
  <si>
    <t>Thu, 12 May 2022 11:25:49 +0100</t>
  </si>
  <si>
    <t>Thu, 12 May 2022 11:22:44 +0100</t>
  </si>
  <si>
    <t>Thu, 12 May 2022 10:07:32 +0000</t>
  </si>
  <si>
    <t>Thu, 12 May 2022 10:03:26 +0000</t>
  </si>
  <si>
    <t>Thu, 12 May 2022 09:57:00 +0000</t>
  </si>
  <si>
    <t>[8.7 5MBP3; 694; Block A; 13May 0600 CEST] pCR TS 26.517 [5MBP3]: Clause 7: Packet Delivery Method updates -&gt; for agreement</t>
  </si>
  <si>
    <t>Thu, 12 May 2022 09:54:29 +0000</t>
  </si>
  <si>
    <t>[8.7 5MBP3; 693; Block A; 13May 0600 CEST] pCR TS 26.517 [5MBP3]: Clause 6: Object Delivery Method -&gt; for agreement</t>
  </si>
  <si>
    <t>Thu, 12 May 2022 09:54:28 +0000</t>
  </si>
  <si>
    <t>[8.7 5MBP3; 692; Block A; 13May 0600 CEST] pCR TS 26.517 [5MBP3]: Clause 5: Corrections and additions to Service Announcement -&gt; for agreement</t>
  </si>
  <si>
    <t>Thu, 12 May 2022 09:54:25 +0000</t>
  </si>
  <si>
    <t>[8.7 5MBP3; 591; Block A; 13May 0600 CEST] dCR TS 26.347 API Extensions for 5GMS via eMBMS -&gt; for agreement</t>
  </si>
  <si>
    <t>Thu, 12 May 2022 09:54:21 +0000</t>
  </si>
  <si>
    <t>[8.7 5MBP3; 695; Block A; 13May 0600 CEST] dCR TS 26.346 [5MBP3]: Feature reduced FLUTE FDT Schema -&gt; for agreement</t>
  </si>
  <si>
    <t>Thu, 12 May 2022 09:54:17 +0000</t>
  </si>
  <si>
    <t>[8.7 5MBP3; 590; Block A; 13May 0600 CEST] dCR TS 26.346 User Service Extensions for 5GMS via eMBMS -&gt; for agreement</t>
  </si>
  <si>
    <t>Thu, 12 May 2022 09:54:13 +0000</t>
  </si>
  <si>
    <t>[8.7 5MBP3; 592; Block A; 13May 0600 CEST] dCR TS 26.348 5GMS Protocol Extensions for 5GMS via eMBMS -&gt; for agreement</t>
  </si>
  <si>
    <t>Thu, 12 May 2022 09:54:07 +0000</t>
  </si>
  <si>
    <t>[8.7 5MBP3; 589; Block A; 13May 0600 CEST] dCR TS 26.348 xMB Extensions for 5GMS via eMBMS -&gt; for agreement</t>
  </si>
  <si>
    <t>Thu, 12 May 2022 09:53:54 +0000</t>
  </si>
  <si>
    <t>Thu, 12 May 2022 09:46:29 +0000</t>
  </si>
  <si>
    <t>[8.5 Rel-17 and earlier/TEI17; 715; Block A; 13May 0600 CEST] CR TS 26.247-0175 Requirement on UE Behavior regarding QoE Measurement and Reporting (TEI17, Rel-17) -&gt; for agreement</t>
  </si>
  <si>
    <t>Thu, 12 May 2022 09:28:38 +0000</t>
  </si>
  <si>
    <t>Thu, 12 May 2022 09:28:31 +0000</t>
  </si>
  <si>
    <t>[8.5 Rel-17 and earlier/NR_QoE-Core; 657; Block A; 13May 0600 CEST] CR TS 26.247-0173 Add DNN/Slice in the QoE report schema (NR_QoE-Core, Rel-17) -&gt; for agreement</t>
  </si>
  <si>
    <t>Thu, 12 May 2022 09:28:22 +0000</t>
  </si>
  <si>
    <t>[8.5 Rel-17 and earlier/5GMS3; 655; Block A; 13May 0600 CEST] CR TS 26.512-0022 [5GMS3] Correction to QoE metrics reporting client configuration (5GMS3, Rel-16) -&gt; for agreement</t>
  </si>
  <si>
    <t>Thu, 12 May 2022 09:28:16 +0000</t>
  </si>
  <si>
    <t>[8.5 Rel-17 and earlier/EVEX, 5GMS_EDGE; 639; Block A; 13May 0600 CEST] CR TS 26.501-0036 Expanded downlink provisioning procedures and domain model (EVEX, 5GMS_EDGE, Rel-17) -&gt; for agreement</t>
  </si>
  <si>
    <t>Thu, 12 May 2022 09:28:10 +0000</t>
  </si>
  <si>
    <t>[8.5 Rel-17 and earlier/5GMS3; 625; Block A; 13May 0600 CEST] CR TS 26.512-0021 CR for fixing api-version in Open API (5GMSA, Rel-17) -&gt; for agreement</t>
  </si>
  <si>
    <t>Thu, 12 May 2022 09:28:05 +0000</t>
  </si>
  <si>
    <t>Thu, 12 May 2022 10:07:55 +0100</t>
  </si>
  <si>
    <t>Thu, 12 May 2022 10:01:02 +0100</t>
  </si>
  <si>
    <t>Thu, 12 May 2022 09:54:43 +0100</t>
  </si>
  <si>
    <t>[8.5 Rel-17/5MBUSA; 691; Block A; 13May 0530 CEST] dCR TS 26.502 Clarification of Nmb8 Protocol stacks wrt Unicast or Multicast usage (5MBUSA, Rel-17) -&gt; for agreement</t>
  </si>
  <si>
    <t>Thu, 12 May 2022 08:33:22 +0000</t>
  </si>
  <si>
    <t>[8.5 Rel-17/5MBUSA; 690; Block A; 13May 0530 CEST] dCR TS 26.502 Various corrections around File Repair, Consumption Reporting and Reception Reporting (5MBUSA, Rel-17) -&gt; for agreement</t>
  </si>
  <si>
    <t>Thu, 12 May 2022 08:33:21 +0000</t>
  </si>
  <si>
    <t>[8.5 Rel-17/5MBUSA; 665; Block A; 13May 0530 CEST] dCR TS 26.502 Security mechanisms for MBS traffic (5MBUSA, Rel-17) -&gt; for agreement</t>
  </si>
  <si>
    <t>Thu, 12 May 2022 08:33:20 +0000</t>
  </si>
  <si>
    <t>[8.5 Rel-17/5MBUSA; 660; Block A; 13May 0530 CEST] CR TS 26.502-0003 support of Group Communication Service (5MBUSA, Rel-17)-&gt; for agreement</t>
  </si>
  <si>
    <t>Thu, 12 May 2022 08:33:19 +0000</t>
  </si>
  <si>
    <t>[8.5 Rel-17/5MBUSA; 635; Block A; 13May 0530 CEST] CR 26.502-0002 [5MBUSA] Additional stage 2 detail -&gt; for agreement</t>
  </si>
  <si>
    <t>Thu, 12 May 2022 08:33:18 +0000</t>
  </si>
  <si>
    <t>[8.5 Rel-17/5MBUSA; 634; Block A; 13May 0530 CEST] CR 26.502-0001 [5MBUSA] MBS User Service procedures-&gt; for agreement</t>
  </si>
  <si>
    <t>Thu, 12 May 2022 08:33:17 +0000</t>
  </si>
  <si>
    <t>[8.5 Rel-17/5MBUSA; 588; Block A; 13May 0530 CEST] dCR 26.501 [5MBUSA] Corrections to 5GMS via eMBMS -&gt; for agreement</t>
  </si>
  <si>
    <t>Thu, 12 May 2022 08:33:16 +0000</t>
  </si>
  <si>
    <t>Thu, 12 May 2022 08:45:46 +0100</t>
  </si>
  <si>
    <t>Thu, 12 May 2022 08:37:52 +0100</t>
  </si>
  <si>
    <t>[8.8 5GMS_EDGE_3 ; 624-&gt;801; Block A; 12May 0600 CEST] CR TS 26.512-0020 CR on Adding Edge Support -&gt; for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</si>
</sst>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5">
    <font>
      <sz val="11"/>
      <name val="Calibri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rgb="FF378A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EDEDE"/>
      </top>
      <bottom/>
      <diagonal/>
    </border>
    <border>
      <left/>
      <right style="medium">
        <color rgb="FFDEDEDE"/>
      </right>
      <top style="medium">
        <color rgb="FFDEDEDE"/>
      </top>
      <bottom/>
      <diagonal/>
    </border>
    <border>
      <left style="medium">
        <color rgb="FFDEDEDE"/>
      </left>
      <right style="medium">
        <color rgb="FFDEDEDE"/>
      </right>
      <top/>
      <bottom/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 style="medium">
        <color rgb="FFDEDEDE"/>
      </left>
      <right/>
      <top/>
      <bottom/>
      <diagonal/>
    </border>
    <border>
      <left/>
      <right style="medium">
        <color rgb="FFDEDEDE"/>
      </right>
      <top/>
      <bottom/>
      <diagonal/>
    </border>
    <border>
      <left style="medium">
        <color rgb="FFDEDEDE"/>
      </left>
      <right/>
      <top/>
      <bottom style="medium">
        <color rgb="FFDEDEDE"/>
      </bottom>
      <diagonal/>
    </border>
    <border>
      <left/>
      <right/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0" xfId="0" applyFont="1"/>
    <xf numFmtId="0" fontId="4" fillId="4" borderId="4" xfId="1" applyFont="1" applyFill="1" applyBorder="1" applyAlignment="1">
      <alignment horizontal="left" vertical="center" wrapText="1"/>
    </xf>
    <xf numFmtId="0" fontId="5" fillId="0" borderId="0" xfId="0" applyFont="1" applyFill="1"/>
    <xf numFmtId="0" fontId="4" fillId="0" borderId="6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4" fillId="5" borderId="6" xfId="1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7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0" fontId="4" fillId="5" borderId="8" xfId="1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/>
    </xf>
    <xf numFmtId="0" fontId="4" fillId="5" borderId="5" xfId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/>
    </xf>
    <xf numFmtId="1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9" fillId="0" borderId="0" xfId="0" applyFont="1" applyAlignment="1">
      <alignment vertical="center" wrapText="1"/>
    </xf>
    <xf numFmtId="22" fontId="9" fillId="0" borderId="0" xfId="0" applyNumberFormat="1" applyFont="1" applyAlignment="1">
      <alignment horizontal="left" vertical="center" wrapText="1" indent="1"/>
    </xf>
    <xf numFmtId="22" fontId="9" fillId="5" borderId="0" xfId="0" applyNumberFormat="1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vertical="center" wrapText="1"/>
    </xf>
    <xf numFmtId="22" fontId="9" fillId="5" borderId="0" xfId="0" applyNumberFormat="1" applyFont="1" applyFill="1" applyAlignment="1">
      <alignment horizontal="left" vertical="center" wrapText="1" indent="1"/>
    </xf>
    <xf numFmtId="0" fontId="7" fillId="0" borderId="10" xfId="0" applyFont="1" applyFill="1" applyBorder="1" applyAlignment="1">
      <alignment vertical="center"/>
    </xf>
    <xf numFmtId="0" fontId="9" fillId="5" borderId="0" xfId="0" applyFont="1" applyFill="1" applyAlignment="1">
      <alignment vertical="center" wrapText="1"/>
    </xf>
    <xf numFmtId="22" fontId="9" fillId="5" borderId="12" xfId="0" applyNumberFormat="1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5" borderId="7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/>
    <xf numFmtId="0" fontId="8" fillId="0" borderId="13" xfId="0" applyFont="1" applyBorder="1" applyAlignment="1">
      <alignment horizontal="left" vertical="center" wrapText="1"/>
    </xf>
    <xf numFmtId="0" fontId="12" fillId="5" borderId="0" xfId="1" applyFont="1" applyFill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3" fillId="6" borderId="6" xfId="1" applyFill="1" applyBorder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10" fillId="6" borderId="7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 wrapText="1"/>
    </xf>
    <xf numFmtId="0" fontId="3" fillId="6" borderId="8" xfId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/>
    </xf>
    <xf numFmtId="0" fontId="4" fillId="6" borderId="8" xfId="1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/>
    </xf>
    <xf numFmtId="0" fontId="12" fillId="5" borderId="11" xfId="1" applyFont="1" applyFill="1" applyBorder="1" applyAlignment="1">
      <alignment horizontal="left" vertical="center" wrapText="1" indent="1"/>
    </xf>
    <xf numFmtId="22" fontId="11" fillId="5" borderId="11" xfId="0" applyNumberFormat="1" applyFont="1" applyFill="1" applyBorder="1" applyAlignment="1">
      <alignment horizontal="left" vertical="center" wrapText="1" indent="1"/>
    </xf>
    <xf numFmtId="0" fontId="11" fillId="0" borderId="11" xfId="0" applyFont="1" applyBorder="1" applyAlignment="1">
      <alignment vertical="center" wrapText="1"/>
    </xf>
    <xf numFmtId="22" fontId="11" fillId="7" borderId="0" xfId="0" applyNumberFormat="1" applyFont="1" applyFill="1" applyBorder="1" applyAlignment="1">
      <alignment horizontal="left" vertical="center" wrapText="1" indent="1"/>
    </xf>
    <xf numFmtId="0" fontId="11" fillId="7" borderId="0" xfId="0" applyFont="1" applyFill="1" applyBorder="1" applyAlignment="1">
      <alignment vertical="center" wrapText="1"/>
    </xf>
    <xf numFmtId="22" fontId="11" fillId="7" borderId="0" xfId="1" applyNumberFormat="1" applyFont="1" applyFill="1" applyBorder="1" applyAlignment="1">
      <alignment horizontal="left" vertical="center" wrapText="1" indent="1"/>
    </xf>
    <xf numFmtId="0" fontId="11" fillId="7" borderId="11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3" fillId="0" borderId="0" xfId="0" applyFont="1"/>
    <xf numFmtId="0" fontId="12" fillId="7" borderId="0" xfId="1" applyFont="1" applyFill="1" applyAlignment="1">
      <alignment horizontal="left" vertical="center" wrapText="1" indent="1"/>
    </xf>
    <xf numFmtId="0" fontId="14" fillId="5" borderId="0" xfId="1" applyFont="1" applyFill="1" applyAlignment="1">
      <alignment horizontal="left" vertical="center" wrapText="1" indent="1"/>
    </xf>
    <xf numFmtId="0" fontId="14" fillId="5" borderId="0" xfId="1" applyFont="1" applyFill="1" applyBorder="1" applyAlignment="1">
      <alignment horizontal="left" vertical="center" wrapText="1" indent="1"/>
    </xf>
    <xf numFmtId="0" fontId="14" fillId="5" borderId="12" xfId="1" applyFont="1" applyFill="1" applyBorder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0" fontId="12" fillId="6" borderId="0" xfId="1" applyFont="1" applyFill="1" applyAlignment="1">
      <alignment horizontal="left" vertical="center" wrapText="1" indent="1"/>
    </xf>
    <xf numFmtId="22" fontId="11" fillId="6" borderId="0" xfId="0" applyNumberFormat="1" applyFont="1" applyFill="1" applyBorder="1" applyAlignment="1">
      <alignment horizontal="left" vertical="center" wrapText="1" indent="1"/>
    </xf>
    <xf numFmtId="22" fontId="11" fillId="6" borderId="0" xfId="1" applyNumberFormat="1" applyFont="1" applyFill="1" applyBorder="1" applyAlignment="1">
      <alignment horizontal="left" vertical="center" wrapText="1" indent="1"/>
    </xf>
    <xf numFmtId="22" fontId="11" fillId="6" borderId="11" xfId="0" applyNumberFormat="1" applyFont="1" applyFill="1" applyBorder="1" applyAlignment="1">
      <alignment horizontal="left" vertical="center" wrapText="1" indent="1"/>
    </xf>
    <xf numFmtId="22" fontId="11" fillId="6" borderId="11" xfId="1" applyNumberFormat="1" applyFont="1" applyFill="1" applyBorder="1" applyAlignment="1">
      <alignment horizontal="left" vertical="center" wrapText="1" indent="1"/>
    </xf>
    <xf numFmtId="0" fontId="12" fillId="6" borderId="11" xfId="1" applyFont="1" applyFill="1" applyBorder="1" applyAlignment="1">
      <alignment horizontal="left" vertical="center" wrapText="1" indent="1"/>
    </xf>
    <xf numFmtId="22" fontId="11" fillId="6" borderId="14" xfId="0" applyNumberFormat="1" applyFont="1" applyFill="1" applyBorder="1" applyAlignment="1">
      <alignment horizontal="left" vertical="center" wrapText="1" indent="1"/>
    </xf>
    <xf numFmtId="22" fontId="10" fillId="0" borderId="0" xfId="0" applyNumberFormat="1" applyFont="1"/>
    <xf numFmtId="14" fontId="5" fillId="0" borderId="0" xfId="0" applyNumberFormat="1" applyFont="1" applyFill="1"/>
    <xf numFmtId="164" fontId="5" fillId="0" borderId="0" xfId="0" applyNumberFormat="1" applyFont="1" applyFill="1"/>
    <xf numFmtId="2" fontId="5" fillId="0" borderId="0" xfId="0" applyNumberFormat="1" applyFont="1" applyFill="1"/>
    <xf numFmtId="0" fontId="4" fillId="6" borderId="6" xfId="1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/>
    </xf>
    <xf numFmtId="0" fontId="7" fillId="6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19">
    <dxf>
      <font>
        <strike val="0"/>
        <outline val="0"/>
        <shadow val="0"/>
        <vertAlign val="baseline"/>
        <sz val="1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27" formatCode="m/d/yyyy\ h:mm"/>
      <fill>
        <patternFill patternType="solid">
          <fgColor indexed="64"/>
          <bgColor theme="6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65" formatCode="[$-F400]h:mm:ss\ AM/PM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DEDED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rgb="FFDEDEDE"/>
        </left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solid">
          <fgColor indexed="64"/>
          <bgColor rgb="FF378ACC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DEDEDE"/>
        </left>
        <right style="medium">
          <color rgb="FFDEDEDE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javascript:return%20fals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324</xdr:row>
      <xdr:rowOff>0</xdr:rowOff>
    </xdr:from>
    <xdr:to>
      <xdr:col>2</xdr:col>
      <xdr:colOff>161925</xdr:colOff>
      <xdr:row>324</xdr:row>
      <xdr:rowOff>104775</xdr:rowOff>
    </xdr:to>
    <xdr:pic>
      <xdr:nvPicPr>
        <xdr:cNvPr id="2" name="Picture 1" descr="Sorted by Date, Most Recent First">
          <a:extLst>
            <a:ext uri="{FF2B5EF4-FFF2-40B4-BE49-F238E27FC236}">
              <a16:creationId xmlns:a16="http://schemas.microsoft.com/office/drawing/2014/main" id="{C6E303A3-EF90-42A1-8DBD-617552ED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39052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613</xdr:row>
      <xdr:rowOff>0</xdr:rowOff>
    </xdr:from>
    <xdr:to>
      <xdr:col>2</xdr:col>
      <xdr:colOff>161925</xdr:colOff>
      <xdr:row>613</xdr:row>
      <xdr:rowOff>104775</xdr:rowOff>
    </xdr:to>
    <xdr:pic>
      <xdr:nvPicPr>
        <xdr:cNvPr id="4" name="Picture 3" descr="Sorted by Date, Most Recent First">
          <a:extLst>
            <a:ext uri="{FF2B5EF4-FFF2-40B4-BE49-F238E27FC236}">
              <a16:creationId xmlns:a16="http://schemas.microsoft.com/office/drawing/2014/main" id="{3744EB27-FD1E-44A3-ABCA-E478DD4FC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0709910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161925</xdr:colOff>
      <xdr:row>28</xdr:row>
      <xdr:rowOff>104775</xdr:rowOff>
    </xdr:to>
    <xdr:pic>
      <xdr:nvPicPr>
        <xdr:cNvPr id="5" name="Picture 4" descr="Sorted by Date, Most Recent First">
          <a:extLst>
            <a:ext uri="{FF2B5EF4-FFF2-40B4-BE49-F238E27FC236}">
              <a16:creationId xmlns:a16="http://schemas.microsoft.com/office/drawing/2014/main" id="{E333CA0A-623C-4F75-A587-83AA3404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3335655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161925</xdr:colOff>
      <xdr:row>64</xdr:row>
      <xdr:rowOff>104775</xdr:rowOff>
    </xdr:to>
    <xdr:pic>
      <xdr:nvPicPr>
        <xdr:cNvPr id="6" name="Picture 5" descr="Sorted by Date, Most Recent First">
          <a:extLst>
            <a:ext uri="{FF2B5EF4-FFF2-40B4-BE49-F238E27FC236}">
              <a16:creationId xmlns:a16="http://schemas.microsoft.com/office/drawing/2014/main" id="{50B87473-B150-4945-ACF5-DE184BAB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4464367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161925</xdr:colOff>
      <xdr:row>52</xdr:row>
      <xdr:rowOff>104775</xdr:rowOff>
    </xdr:to>
    <xdr:pic>
      <xdr:nvPicPr>
        <xdr:cNvPr id="7" name="Picture 6" descr="Sorted by Date, Most Recent First">
          <a:extLst>
            <a:ext uri="{FF2B5EF4-FFF2-40B4-BE49-F238E27FC236}">
              <a16:creationId xmlns:a16="http://schemas.microsoft.com/office/drawing/2014/main" id="{A6BD769B-119F-4022-9D47-4FDAFD7F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7319962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161925</xdr:colOff>
      <xdr:row>309</xdr:row>
      <xdr:rowOff>104775</xdr:rowOff>
    </xdr:to>
    <xdr:pic>
      <xdr:nvPicPr>
        <xdr:cNvPr id="8" name="Picture 7" descr="Sorted by Date, Most Recent First">
          <a:extLst>
            <a:ext uri="{FF2B5EF4-FFF2-40B4-BE49-F238E27FC236}">
              <a16:creationId xmlns:a16="http://schemas.microsoft.com/office/drawing/2014/main" id="{3437388D-5474-4F6D-9E78-50BCF800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6863715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347</xdr:row>
      <xdr:rowOff>0</xdr:rowOff>
    </xdr:from>
    <xdr:to>
      <xdr:col>3</xdr:col>
      <xdr:colOff>209550</xdr:colOff>
      <xdr:row>348</xdr:row>
      <xdr:rowOff>19050</xdr:rowOff>
    </xdr:to>
    <xdr:pic>
      <xdr:nvPicPr>
        <xdr:cNvPr id="9" name="Picture 8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9FF4E5-8D27-4E91-B71C-F5D2FDBD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73409175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356</xdr:row>
      <xdr:rowOff>0</xdr:rowOff>
    </xdr:from>
    <xdr:to>
      <xdr:col>2</xdr:col>
      <xdr:colOff>161925</xdr:colOff>
      <xdr:row>356</xdr:row>
      <xdr:rowOff>104775</xdr:rowOff>
    </xdr:to>
    <xdr:pic>
      <xdr:nvPicPr>
        <xdr:cNvPr id="10" name="Picture 9" descr="Sorted by Date, Most Recent First">
          <a:extLst>
            <a:ext uri="{FF2B5EF4-FFF2-40B4-BE49-F238E27FC236}">
              <a16:creationId xmlns:a16="http://schemas.microsoft.com/office/drawing/2014/main" id="{3FF06998-678C-41A5-AC92-7A8C3B5A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7421880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220</xdr:row>
      <xdr:rowOff>0</xdr:rowOff>
    </xdr:from>
    <xdr:ext cx="209550" cy="209550"/>
    <xdr:pic>
      <xdr:nvPicPr>
        <xdr:cNvPr id="11" name="Picture 10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8C0DD0-44F7-470F-B759-412836FD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280</xdr:row>
      <xdr:rowOff>0</xdr:rowOff>
    </xdr:from>
    <xdr:ext cx="209550" cy="209550"/>
    <xdr:pic>
      <xdr:nvPicPr>
        <xdr:cNvPr id="12" name="Picture 11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906DE1-B1CD-4A46-B18F-AE066270A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209550" cy="209550"/>
    <xdr:pic>
      <xdr:nvPicPr>
        <xdr:cNvPr id="13" name="Picture 12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FC1C1D-1F0B-495D-BA78-644801790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12</xdr:row>
      <xdr:rowOff>0</xdr:rowOff>
    </xdr:from>
    <xdr:ext cx="209550" cy="209550"/>
    <xdr:pic>
      <xdr:nvPicPr>
        <xdr:cNvPr id="14" name="Picture 13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25BCC0-BB8C-4F6C-9005-9300ABB9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90</xdr:row>
      <xdr:rowOff>0</xdr:rowOff>
    </xdr:from>
    <xdr:ext cx="209550" cy="209550"/>
    <xdr:pic>
      <xdr:nvPicPr>
        <xdr:cNvPr id="15" name="Picture 14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354564-72A4-46F4-848E-54D77572E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348</xdr:row>
      <xdr:rowOff>0</xdr:rowOff>
    </xdr:from>
    <xdr:ext cx="209550" cy="209550"/>
    <xdr:pic>
      <xdr:nvPicPr>
        <xdr:cNvPr id="16" name="Picture 15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F76991-3517-4300-A021-33E22537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102</xdr:row>
      <xdr:rowOff>0</xdr:rowOff>
    </xdr:from>
    <xdr:ext cx="209550" cy="209550"/>
    <xdr:pic>
      <xdr:nvPicPr>
        <xdr:cNvPr id="17" name="Picture 16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8D38A6-A56C-407A-9D3D-EB6A579A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113</xdr:row>
      <xdr:rowOff>0</xdr:rowOff>
    </xdr:from>
    <xdr:ext cx="209550" cy="209550"/>
    <xdr:pic>
      <xdr:nvPicPr>
        <xdr:cNvPr id="18" name="Picture 17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E3F59D-94F9-4A6C-82BA-345D59CB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98</xdr:row>
      <xdr:rowOff>0</xdr:rowOff>
    </xdr:from>
    <xdr:ext cx="209550" cy="209550"/>
    <xdr:pic>
      <xdr:nvPicPr>
        <xdr:cNvPr id="19" name="Picture 18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7783A6-1619-4620-9425-1F822A9A5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119</xdr:row>
      <xdr:rowOff>0</xdr:rowOff>
    </xdr:from>
    <xdr:ext cx="209550" cy="209550"/>
    <xdr:pic>
      <xdr:nvPicPr>
        <xdr:cNvPr id="20" name="Picture 19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B598BD-35DA-484A-BB1C-2C7FE7C5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94</xdr:row>
      <xdr:rowOff>0</xdr:rowOff>
    </xdr:from>
    <xdr:ext cx="209550" cy="209550"/>
    <xdr:pic>
      <xdr:nvPicPr>
        <xdr:cNvPr id="21" name="Picture 20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2E24D4-4147-4C57-86CE-B6CE6F2B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48</xdr:row>
      <xdr:rowOff>0</xdr:rowOff>
    </xdr:from>
    <xdr:ext cx="209550" cy="209550"/>
    <xdr:pic>
      <xdr:nvPicPr>
        <xdr:cNvPr id="22" name="Picture 21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139EA0-29C9-4D3A-9D07-448251D9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279</xdr:row>
      <xdr:rowOff>0</xdr:rowOff>
    </xdr:from>
    <xdr:ext cx="209550" cy="209550"/>
    <xdr:pic>
      <xdr:nvPicPr>
        <xdr:cNvPr id="23" name="Picture 22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32F429-BABD-4843-8BE7-AAE93947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107</xdr:row>
      <xdr:rowOff>0</xdr:rowOff>
    </xdr:from>
    <xdr:ext cx="209550" cy="209550"/>
    <xdr:pic>
      <xdr:nvPicPr>
        <xdr:cNvPr id="24" name="Picture 23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FDFD0F-461C-4877-BCDF-1F4FE0B8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278</xdr:row>
      <xdr:rowOff>0</xdr:rowOff>
    </xdr:from>
    <xdr:ext cx="209550" cy="209550"/>
    <xdr:pic>
      <xdr:nvPicPr>
        <xdr:cNvPr id="25" name="Picture 24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8A6628-7B51-4AAF-9814-FC165B48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349</xdr:row>
      <xdr:rowOff>0</xdr:rowOff>
    </xdr:from>
    <xdr:ext cx="209550" cy="209550"/>
    <xdr:pic>
      <xdr:nvPicPr>
        <xdr:cNvPr id="26" name="Picture 25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D3AB13-289E-4F8C-AC7F-3E0FB324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168</xdr:row>
      <xdr:rowOff>0</xdr:rowOff>
    </xdr:from>
    <xdr:ext cx="209550" cy="209550"/>
    <xdr:pic>
      <xdr:nvPicPr>
        <xdr:cNvPr id="27" name="Picture 26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B3CEB6-6F7C-432F-9D3E-A19CFD4F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352</xdr:row>
      <xdr:rowOff>0</xdr:rowOff>
    </xdr:from>
    <xdr:ext cx="209550" cy="209550"/>
    <xdr:pic>
      <xdr:nvPicPr>
        <xdr:cNvPr id="28" name="Picture 27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EC766F-41D6-457F-AF35-4549574B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351</xdr:row>
      <xdr:rowOff>0</xdr:rowOff>
    </xdr:from>
    <xdr:ext cx="209550" cy="209550"/>
    <xdr:pic>
      <xdr:nvPicPr>
        <xdr:cNvPr id="29" name="Picture 28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3FA6B0-E65A-4391-AB61-2CD8617BF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350</xdr:row>
      <xdr:rowOff>0</xdr:rowOff>
    </xdr:from>
    <xdr:ext cx="209550" cy="209550"/>
    <xdr:pic>
      <xdr:nvPicPr>
        <xdr:cNvPr id="30" name="Picture 29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F956CA-A9EC-45EB-9CC0-EF654F891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277</xdr:row>
      <xdr:rowOff>0</xdr:rowOff>
    </xdr:from>
    <xdr:ext cx="209550" cy="209550"/>
    <xdr:pic>
      <xdr:nvPicPr>
        <xdr:cNvPr id="31" name="Picture 30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58AF6B-D0F9-480E-ADC2-3617D8120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368</xdr:row>
      <xdr:rowOff>0</xdr:rowOff>
    </xdr:from>
    <xdr:ext cx="209550" cy="209550"/>
    <xdr:pic>
      <xdr:nvPicPr>
        <xdr:cNvPr id="32" name="Picture 31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139B56-1BA1-4B73-9155-C493487FD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367</xdr:row>
      <xdr:rowOff>0</xdr:rowOff>
    </xdr:from>
    <xdr:ext cx="209550" cy="209550"/>
    <xdr:pic>
      <xdr:nvPicPr>
        <xdr:cNvPr id="33" name="Picture 32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AA125E-B9E9-4830-B81F-BAE77F54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276</xdr:row>
      <xdr:rowOff>0</xdr:rowOff>
    </xdr:from>
    <xdr:ext cx="209550" cy="209550"/>
    <xdr:pic>
      <xdr:nvPicPr>
        <xdr:cNvPr id="34" name="Picture 33" descr="Men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355EF0-75D1-4AEC-AB16-C0701A88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5964" y="734377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161925</xdr:colOff>
      <xdr:row>7</xdr:row>
      <xdr:rowOff>104775</xdr:rowOff>
    </xdr:to>
    <xdr:pic>
      <xdr:nvPicPr>
        <xdr:cNvPr id="35" name="Picture 34" descr="Sorted by Date, Most Recent First">
          <a:extLst>
            <a:ext uri="{FF2B5EF4-FFF2-40B4-BE49-F238E27FC236}">
              <a16:creationId xmlns:a16="http://schemas.microsoft.com/office/drawing/2014/main" id="{FD98BD6E-25EA-403B-9C07-293118BC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39052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161925</xdr:colOff>
      <xdr:row>180</xdr:row>
      <xdr:rowOff>104775</xdr:rowOff>
    </xdr:to>
    <xdr:pic>
      <xdr:nvPicPr>
        <xdr:cNvPr id="36" name="Picture 35" descr="Sorted by Date, Most Recent First">
          <a:extLst>
            <a:ext uri="{FF2B5EF4-FFF2-40B4-BE49-F238E27FC236}">
              <a16:creationId xmlns:a16="http://schemas.microsoft.com/office/drawing/2014/main" id="{8F37E1DA-18A6-4ADE-B980-E94E8791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220152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161925</xdr:colOff>
      <xdr:row>138</xdr:row>
      <xdr:rowOff>104775</xdr:rowOff>
    </xdr:to>
    <xdr:pic>
      <xdr:nvPicPr>
        <xdr:cNvPr id="37" name="Picture 36" descr="Sorted by Date, Most Recent First">
          <a:extLst>
            <a:ext uri="{FF2B5EF4-FFF2-40B4-BE49-F238E27FC236}">
              <a16:creationId xmlns:a16="http://schemas.microsoft.com/office/drawing/2014/main" id="{D133BC65-B478-49CA-9FFE-322B1531B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240155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DED7EE-518C-4808-8AB2-91281BA181C7}" name="Table1" displayName="Table1" ref="A1:H645" totalsRowShown="0" headerRowDxfId="18" dataDxfId="17" tableBorderDxfId="16" headerRowCellStyle="Hyperlink">
  <autoFilter ref="A1:H645" xr:uid="{6BAD20C7-613A-4B10-89DA-DD3950A8FFEE}"/>
  <sortState xmlns:xlrd2="http://schemas.microsoft.com/office/spreadsheetml/2017/richdata2" ref="A2:H645">
    <sortCondition ref="A2:A645"/>
    <sortCondition ref="D2:D645"/>
    <sortCondition ref="G2:G645"/>
  </sortState>
  <tableColumns count="8">
    <tableColumn id="1" xr3:uid="{F360B7CA-B0D6-411E-BAF7-DD617F7DF1DB}" name="Subject" dataDxfId="15" dataCellStyle="Hyperlink"/>
    <tableColumn id="2" xr3:uid="{1713A670-5CBF-4BAA-9F06-C2C65FF5FCC7}" name="From" dataDxfId="14"/>
    <tableColumn id="3" xr3:uid="{B28E1FC6-8051-4AA3-8A9C-7C86D8AC1533}" name="Date " dataDxfId="13"/>
    <tableColumn id="4" xr3:uid="{5E617FE2-42BB-47EB-9415-6AA44D3B3AE2}" name="New Date" dataDxfId="12">
      <calculatedColumnFormula>MID(C2, 6, 11)+Table1[[#This Row],[Day]]</calculatedColumnFormula>
    </tableColumn>
    <tableColumn id="5" xr3:uid="{32E2CB9A-8721-49D0-B2F0-C5AB3CFE249C}" name="Time" dataDxfId="11">
      <calculatedColumnFormula>TIMEVALUE(MID(C2,17,9))</calculatedColumnFormula>
    </tableColumn>
    <tableColumn id="6" xr3:uid="{9850471A-CF79-492C-A392-8B01648BE383}" name="SHIFT" dataDxfId="10">
      <calculatedColumnFormula>_xlfn.NUMBERVALUE(MID(C2,26,6))/100</calculatedColumnFormula>
    </tableColumn>
    <tableColumn id="7" xr3:uid="{418BB927-1E46-446A-AE08-9415035FA6C1}" name="New Time" dataDxfId="9">
      <calculatedColumnFormula>IF(Table1[[#This Row],[SHIFT]]&gt;0, Table1[[#This Row],[Time]]-TIME(Table1[[#This Row],[SHIFT]],0,0),Table1[[#This Row],[Time]]+TIME(ABS(Table1[[#This Row],[SHIFT]]),0,0))-Table1[[#This Row],[Day]]</calculatedColumnFormula>
    </tableColumn>
    <tableColumn id="8" xr3:uid="{30B98D7A-3B71-474A-95F2-326DFDE5EAC7}" name="Day" dataDxfId="8">
      <calculatedColumnFormula>ROUND(IF(Table1[[#This Row],[SHIFT]]&gt;0, Table1[[#This Row],[Time]]-TIME(Table1[[#This Row],[SHIFT]],0,0),Table1[[#This Row],[Time]]+TIME(ABS(Table1[[#This Row],[SHIFT]]),0,0))-0.5, 0)</calculatedColumnFormula>
    </tableColumn>
  </tableColumns>
  <tableStyleInfo name="TableStyleMedium1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7CC4FD-E801-4A95-A7AF-736EF4E3AFA5}" name="Table2" displayName="Table2" ref="A1:D49" totalsRowShown="0" headerRowDxfId="1" dataDxfId="0" headerRowBorderDxfId="6" tableBorderDxfId="7">
  <autoFilter ref="A1:D49" xr:uid="{577CC4FD-E801-4A95-A7AF-736EF4E3AFA5}"/>
  <sortState xmlns:xlrd2="http://schemas.microsoft.com/office/spreadsheetml/2017/richdata2" ref="A2:D49">
    <sortCondition ref="A2:A49"/>
  </sortState>
  <tableColumns count="4">
    <tableColumn id="1" xr3:uid="{E7EB7CFA-DC0D-4F4F-8130-E5B007C5809E}" name="Document   " dataDxfId="5" dataCellStyle="Hyperlink"/>
    <tableColumn id="2" xr3:uid="{8057AAB4-ED4E-40BC-B0B9-C62046083FEC}" name="Date" dataDxfId="4"/>
    <tableColumn id="3" xr3:uid="{399A184C-04C8-4D25-AED0-BDD280300A54}" name="Size" dataDxfId="3"/>
    <tableColumn id="4" xr3:uid="{1A54320A-9C9B-47B4-87A2-F520998F3A6E}" name="Column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list.etsi.org/scripts/wa.exe?A2=3GPP_TSG_SA_WG4_MBS;84375eaf.2205B&amp;S=" TargetMode="External"/><Relationship Id="rId117" Type="http://schemas.openxmlformats.org/officeDocument/2006/relationships/hyperlink" Target="https://list.etsi.org/scripts/wa.exe?A2=3GPP_TSG_SA_WG4_MBS;542d561c.2205B&amp;S=" TargetMode="External"/><Relationship Id="rId21" Type="http://schemas.openxmlformats.org/officeDocument/2006/relationships/hyperlink" Target="https://list.etsi.org/scripts/wa.exe?A2=3GPP_TSG_SA_WG4_MBS;e80175ed.2205B&amp;S=" TargetMode="External"/><Relationship Id="rId42" Type="http://schemas.openxmlformats.org/officeDocument/2006/relationships/hyperlink" Target="https://list.etsi.org/scripts/wa.exe?A2=3GPP_TSG_SA_WG4_MBS;3f3a1a0d.2205B&amp;S=" TargetMode="External"/><Relationship Id="rId47" Type="http://schemas.openxmlformats.org/officeDocument/2006/relationships/hyperlink" Target="https://list.etsi.org/scripts/wa.exe?A2=3GPP_TSG_SA_WG4_MBS;71a5c03e.2205B&amp;S=" TargetMode="External"/><Relationship Id="rId63" Type="http://schemas.openxmlformats.org/officeDocument/2006/relationships/hyperlink" Target="https://list.etsi.org/scripts/wa.exe?A2=3GPP_TSG_SA_WG4_MBS;47468977.2205B&amp;S=" TargetMode="External"/><Relationship Id="rId68" Type="http://schemas.openxmlformats.org/officeDocument/2006/relationships/hyperlink" Target="https://list.etsi.org/scripts/wa.exe?A2=3GPP_TSG_SA_WG4_MBS;d0cd097.2205B&amp;S=" TargetMode="External"/><Relationship Id="rId84" Type="http://schemas.openxmlformats.org/officeDocument/2006/relationships/hyperlink" Target="https://list.etsi.org/scripts/wa.exe?A2=3GPP_TSG_SA_WG4_MBS;a7afe1bb.2205B&amp;S=" TargetMode="External"/><Relationship Id="rId89" Type="http://schemas.openxmlformats.org/officeDocument/2006/relationships/hyperlink" Target="https://list.etsi.org/scripts/wa.exe?A2=3GPP_TSG_SA_WG4_MBS;f16d7d78.2205B&amp;S=" TargetMode="External"/><Relationship Id="rId112" Type="http://schemas.openxmlformats.org/officeDocument/2006/relationships/hyperlink" Target="https://list.etsi.org/scripts/wa.exe?A2=3GPP_TSG_SA_WG4_MBS;ae77313.2205B&amp;S=" TargetMode="External"/><Relationship Id="rId133" Type="http://schemas.openxmlformats.org/officeDocument/2006/relationships/hyperlink" Target="https://list.etsi.org/scripts/wa.exe?A2=3GPP_TSG_SA_WG4_MBS;f60da151.2205B&amp;S=" TargetMode="External"/><Relationship Id="rId138" Type="http://schemas.openxmlformats.org/officeDocument/2006/relationships/hyperlink" Target="https://list.etsi.org/scripts/wa.exe?A2=3GPP_TSG_SA_WG4_MBS;7350727.2205B&amp;S=" TargetMode="External"/><Relationship Id="rId154" Type="http://schemas.openxmlformats.org/officeDocument/2006/relationships/hyperlink" Target="https://list.etsi.org/scripts/wa.exe?A2=3GPP_TSG_SA_WG4_MBS;447e0508.2205B&amp;S=" TargetMode="External"/><Relationship Id="rId159" Type="http://schemas.openxmlformats.org/officeDocument/2006/relationships/hyperlink" Target="https://list.etsi.org/scripts/wa.exe?A2=3GPP_TSG_SA_WG4_MBS;d3ddd548.2205B&amp;S=" TargetMode="External"/><Relationship Id="rId175" Type="http://schemas.openxmlformats.org/officeDocument/2006/relationships/hyperlink" Target="https://list.etsi.org/scripts/wa.exe?A2=3GPP_TSG_SA_WG4_MBS;83e555af.2205B&amp;S=" TargetMode="External"/><Relationship Id="rId170" Type="http://schemas.openxmlformats.org/officeDocument/2006/relationships/hyperlink" Target="https://list.etsi.org/scripts/wa.exe?A2=3GPP_TSG_SA_WG4_MBS;f4d13e2e.2205B&amp;S=" TargetMode="External"/><Relationship Id="rId16" Type="http://schemas.openxmlformats.org/officeDocument/2006/relationships/hyperlink" Target="https://list.etsi.org/scripts/wa.exe?A2=3GPP_TSG_SA_WG4_MBS;22ac7b74.2205B&amp;S=" TargetMode="External"/><Relationship Id="rId107" Type="http://schemas.openxmlformats.org/officeDocument/2006/relationships/hyperlink" Target="https://list.etsi.org/scripts/wa.exe?A2=3GPP_TSG_SA_WG4_MBS;37526eb1.2205B&amp;S=" TargetMode="External"/><Relationship Id="rId11" Type="http://schemas.openxmlformats.org/officeDocument/2006/relationships/hyperlink" Target="https://list.etsi.org/scripts/wa.exe?A2=3GPP_TSG_SA_WG4_MBS;3456d3ea.2205B&amp;S=" TargetMode="External"/><Relationship Id="rId32" Type="http://schemas.openxmlformats.org/officeDocument/2006/relationships/hyperlink" Target="https://list.etsi.org/scripts/wa.exe?A2=3GPP_TSG_SA_WG4_MBS;d911ca3b.2205B&amp;S=" TargetMode="External"/><Relationship Id="rId37" Type="http://schemas.openxmlformats.org/officeDocument/2006/relationships/hyperlink" Target="https://list.etsi.org/scripts/wa.exe?A2=3GPP_TSG_SA_WG4_MBS;7469d29d.2205B&amp;S=" TargetMode="External"/><Relationship Id="rId53" Type="http://schemas.openxmlformats.org/officeDocument/2006/relationships/hyperlink" Target="https://list.etsi.org/scripts/wa.exe?A2=3GPP_TSG_SA_WG4_MBS;7222329.2205B&amp;S=" TargetMode="External"/><Relationship Id="rId58" Type="http://schemas.openxmlformats.org/officeDocument/2006/relationships/hyperlink" Target="https://list.etsi.org/scripts/wa.exe?A2=3GPP_TSG_SA_WG4_MBS;345c954f.2205B&amp;S=" TargetMode="External"/><Relationship Id="rId74" Type="http://schemas.openxmlformats.org/officeDocument/2006/relationships/hyperlink" Target="https://list.etsi.org/scripts/wa.exe?A2=3GPP_TSG_SA_WG4_MBS;e80ce394.2205B&amp;S=" TargetMode="External"/><Relationship Id="rId79" Type="http://schemas.openxmlformats.org/officeDocument/2006/relationships/hyperlink" Target="https://list.etsi.org/scripts/wa.exe?A2=3GPP_TSG_SA_WG4_MBS;208c5055.2205B&amp;S=" TargetMode="External"/><Relationship Id="rId102" Type="http://schemas.openxmlformats.org/officeDocument/2006/relationships/hyperlink" Target="https://list.etsi.org/scripts/wa.exe?A2=3GPP_TSG_SA_WG4_MBS;45edf370.2205B&amp;S=" TargetMode="External"/><Relationship Id="rId123" Type="http://schemas.openxmlformats.org/officeDocument/2006/relationships/hyperlink" Target="https://list.etsi.org/scripts/wa.exe?A2=3GPP_TSG_SA_WG4_MBS;d074d8c7.2205B&amp;S=" TargetMode="External"/><Relationship Id="rId128" Type="http://schemas.openxmlformats.org/officeDocument/2006/relationships/hyperlink" Target="https://list.etsi.org/scripts/wa.exe?A2=3GPP_TSG_SA_WG4_MBS;dcff16dd.2205B&amp;S=" TargetMode="External"/><Relationship Id="rId144" Type="http://schemas.openxmlformats.org/officeDocument/2006/relationships/hyperlink" Target="https://list.etsi.org/scripts/wa.exe?A2=3GPP_TSG_SA_WG4_MBS;63e52fc8.2205B&amp;S=" TargetMode="External"/><Relationship Id="rId149" Type="http://schemas.openxmlformats.org/officeDocument/2006/relationships/hyperlink" Target="https://list.etsi.org/scripts/wa.exe?A2=3GPP_TSG_SA_WG4_MBS;f4679cb9.2205B&amp;S=" TargetMode="External"/><Relationship Id="rId5" Type="http://schemas.openxmlformats.org/officeDocument/2006/relationships/hyperlink" Target="https://list.etsi.org/scripts/wa.exe?A2=3GPP_TSG_SA_WG4_MBS;5a84f7bd.2205B&amp;S=" TargetMode="External"/><Relationship Id="rId90" Type="http://schemas.openxmlformats.org/officeDocument/2006/relationships/hyperlink" Target="https://list.etsi.org/scripts/wa.exe?A2=3GPP_TSG_SA_WG4_MBS;2b10cba7.2205B&amp;S=" TargetMode="External"/><Relationship Id="rId95" Type="http://schemas.openxmlformats.org/officeDocument/2006/relationships/hyperlink" Target="https://list.etsi.org/scripts/wa.exe?A2=3GPP_TSG_SA_WG4_MBS;20cfd017.2205B&amp;S=" TargetMode="External"/><Relationship Id="rId160" Type="http://schemas.openxmlformats.org/officeDocument/2006/relationships/hyperlink" Target="https://list.etsi.org/scripts/wa.exe?A2=3GPP_TSG_SA_WG4_MBS;3a58182c.2205B&amp;S=" TargetMode="External"/><Relationship Id="rId165" Type="http://schemas.openxmlformats.org/officeDocument/2006/relationships/hyperlink" Target="https://list.etsi.org/scripts/wa.exe?A2=3GPP_TSG_SA_WG4_MBS;82e5e1ea.2205B&amp;S=" TargetMode="External"/><Relationship Id="rId181" Type="http://schemas.openxmlformats.org/officeDocument/2006/relationships/hyperlink" Target="https://list.etsi.org/scripts/wa.exe?A2=3GPP_TSG_SA_WG4_MBS;9780736b.2205B&amp;S=" TargetMode="External"/><Relationship Id="rId186" Type="http://schemas.openxmlformats.org/officeDocument/2006/relationships/hyperlink" Target="https://list.etsi.org/scripts/wa.exe?A2=3GPP_TSG_SA_WG4_MBS;1c616770.2205B&amp;S=" TargetMode="External"/><Relationship Id="rId22" Type="http://schemas.openxmlformats.org/officeDocument/2006/relationships/hyperlink" Target="https://list.etsi.org/scripts/wa.exe?A2=3GPP_TSG_SA_WG4_MBS;a6321b46.2205B&amp;S=" TargetMode="External"/><Relationship Id="rId27" Type="http://schemas.openxmlformats.org/officeDocument/2006/relationships/hyperlink" Target="https://list.etsi.org/scripts/wa.exe?A2=3GPP_TSG_SA_WG4_MBS;1f48ed3f.2205B&amp;S=" TargetMode="External"/><Relationship Id="rId43" Type="http://schemas.openxmlformats.org/officeDocument/2006/relationships/hyperlink" Target="https://list.etsi.org/scripts/wa.exe?A2=3GPP_TSG_SA_WG4_MBS;87eecc74.2205B&amp;S=" TargetMode="External"/><Relationship Id="rId48" Type="http://schemas.openxmlformats.org/officeDocument/2006/relationships/hyperlink" Target="https://list.etsi.org/scripts/wa.exe?A2=3GPP_TSG_SA_WG4_MBS;d1e57e72.2205B&amp;S=" TargetMode="External"/><Relationship Id="rId64" Type="http://schemas.openxmlformats.org/officeDocument/2006/relationships/hyperlink" Target="https://list.etsi.org/scripts/wa.exe?A2=3GPP_TSG_SA_WG4_MBS;834fef9c.2205B&amp;S=" TargetMode="External"/><Relationship Id="rId69" Type="http://schemas.openxmlformats.org/officeDocument/2006/relationships/hyperlink" Target="https://list.etsi.org/scripts/wa.exe?A2=3GPP_TSG_SA_WG4_MBS;e1b77857.2205B&amp;S=" TargetMode="External"/><Relationship Id="rId113" Type="http://schemas.openxmlformats.org/officeDocument/2006/relationships/hyperlink" Target="https://list.etsi.org/scripts/wa.exe?A2=3GPP_TSG_SA_WG4_MBS;34d38f8b.2205B&amp;S=" TargetMode="External"/><Relationship Id="rId118" Type="http://schemas.openxmlformats.org/officeDocument/2006/relationships/hyperlink" Target="https://list.etsi.org/scripts/wa.exe?A2=3GPP_TSG_SA_WG4_MBS;c3241c84.2205B&amp;S=" TargetMode="External"/><Relationship Id="rId134" Type="http://schemas.openxmlformats.org/officeDocument/2006/relationships/hyperlink" Target="https://list.etsi.org/scripts/wa.exe?A2=3GPP_TSG_SA_WG4_MBS;303de8a5.2205B&amp;S=" TargetMode="External"/><Relationship Id="rId139" Type="http://schemas.openxmlformats.org/officeDocument/2006/relationships/hyperlink" Target="https://list.etsi.org/scripts/wa.exe?A2=3GPP_TSG_SA_WG4_MBS;ace71210.2205B&amp;S=" TargetMode="External"/><Relationship Id="rId80" Type="http://schemas.openxmlformats.org/officeDocument/2006/relationships/hyperlink" Target="https://list.etsi.org/scripts/wa.exe?A2=3GPP_TSG_SA_WG4_MBS;de8eee92.2205B&amp;S=" TargetMode="External"/><Relationship Id="rId85" Type="http://schemas.openxmlformats.org/officeDocument/2006/relationships/hyperlink" Target="https://list.etsi.org/scripts/wa.exe?A2=3GPP_TSG_SA_WG4_MBS;16187b41.2205B&amp;S=" TargetMode="External"/><Relationship Id="rId150" Type="http://schemas.openxmlformats.org/officeDocument/2006/relationships/hyperlink" Target="https://list.etsi.org/scripts/wa.exe?A2=3GPP_TSG_SA_WG4_MBS;e7bab39c.2205B&amp;S=" TargetMode="External"/><Relationship Id="rId155" Type="http://schemas.openxmlformats.org/officeDocument/2006/relationships/hyperlink" Target="https://list.etsi.org/scripts/wa.exe?A2=3GPP_TSG_SA_WG4_MBS;5dc18a86.2205B&amp;S=" TargetMode="External"/><Relationship Id="rId171" Type="http://schemas.openxmlformats.org/officeDocument/2006/relationships/hyperlink" Target="https://list.etsi.org/scripts/wa.exe?A2=3GPP_TSG_SA_WG4_MBS;6f7eacfd.2205B&amp;S=" TargetMode="External"/><Relationship Id="rId176" Type="http://schemas.openxmlformats.org/officeDocument/2006/relationships/hyperlink" Target="https://list.etsi.org/scripts/wa.exe?A2=3GPP_TSG_SA_WG4_MBS;816b9158.2205B&amp;S=" TargetMode="External"/><Relationship Id="rId12" Type="http://schemas.openxmlformats.org/officeDocument/2006/relationships/hyperlink" Target="https://list.etsi.org/scripts/wa.exe?A2=3GPP_TSG_SA_WG4_MBS;29165c39.2205B&amp;S=" TargetMode="External"/><Relationship Id="rId17" Type="http://schemas.openxmlformats.org/officeDocument/2006/relationships/hyperlink" Target="https://list.etsi.org/scripts/wa.exe?A2=3GPP_TSG_SA_WG4_MBS;c9a3550a.2205B&amp;S=" TargetMode="External"/><Relationship Id="rId33" Type="http://schemas.openxmlformats.org/officeDocument/2006/relationships/hyperlink" Target="https://list.etsi.org/scripts/wa.exe?A2=3GPP_TSG_SA_WG4_MBS;109651d3.2205B&amp;S=" TargetMode="External"/><Relationship Id="rId38" Type="http://schemas.openxmlformats.org/officeDocument/2006/relationships/hyperlink" Target="https://list.etsi.org/scripts/wa.exe?A2=3GPP_TSG_SA_WG4_MBS;279b0671.2205B&amp;S=" TargetMode="External"/><Relationship Id="rId59" Type="http://schemas.openxmlformats.org/officeDocument/2006/relationships/hyperlink" Target="https://list.etsi.org/scripts/wa.exe?A2=3GPP_TSG_SA_WG4_MBS;4b19ac6b.2205B&amp;S=" TargetMode="External"/><Relationship Id="rId103" Type="http://schemas.openxmlformats.org/officeDocument/2006/relationships/hyperlink" Target="https://list.etsi.org/scripts/wa.exe?A2=3GPP_TSG_SA_WG4_MBS;159d1315.2205B&amp;S=" TargetMode="External"/><Relationship Id="rId108" Type="http://schemas.openxmlformats.org/officeDocument/2006/relationships/hyperlink" Target="https://list.etsi.org/scripts/wa.exe?A2=3GPP_TSG_SA_WG4_MBS;3cd0e99e.2205B&amp;S=" TargetMode="External"/><Relationship Id="rId124" Type="http://schemas.openxmlformats.org/officeDocument/2006/relationships/hyperlink" Target="https://list.etsi.org/scripts/wa.exe?A2=3GPP_TSG_SA_WG4_MBS;12827630.2205B&amp;S=" TargetMode="External"/><Relationship Id="rId129" Type="http://schemas.openxmlformats.org/officeDocument/2006/relationships/hyperlink" Target="https://list.etsi.org/scripts/wa.exe?A2=3GPP_TSG_SA_WG4_MBS;f608955f.2205B&amp;S=" TargetMode="External"/><Relationship Id="rId54" Type="http://schemas.openxmlformats.org/officeDocument/2006/relationships/hyperlink" Target="https://list.etsi.org/scripts/wa.exe?A2=3GPP_TSG_SA_WG4_MBS;15ed8949.2205B&amp;S=" TargetMode="External"/><Relationship Id="rId70" Type="http://schemas.openxmlformats.org/officeDocument/2006/relationships/hyperlink" Target="https://list.etsi.org/scripts/wa.exe?A2=3GPP_TSG_SA_WG4_MBS;3ba25bd9.2205B&amp;S=" TargetMode="External"/><Relationship Id="rId75" Type="http://schemas.openxmlformats.org/officeDocument/2006/relationships/hyperlink" Target="https://list.etsi.org/scripts/wa.exe?A2=3GPP_TSG_SA_WG4_MBS;993413dc.2205B&amp;S=" TargetMode="External"/><Relationship Id="rId91" Type="http://schemas.openxmlformats.org/officeDocument/2006/relationships/hyperlink" Target="https://list.etsi.org/scripts/wa.exe?A2=3GPP_TSG_SA_WG4_MBS;8350fe86.2205B&amp;S=" TargetMode="External"/><Relationship Id="rId96" Type="http://schemas.openxmlformats.org/officeDocument/2006/relationships/hyperlink" Target="https://list.etsi.org/scripts/wa.exe?A2=3GPP_TSG_SA_WG4_MBS;f974fc03.2205B&amp;S=" TargetMode="External"/><Relationship Id="rId140" Type="http://schemas.openxmlformats.org/officeDocument/2006/relationships/hyperlink" Target="https://list.etsi.org/scripts/wa.exe?A2=3GPP_TSG_SA_WG4_MBS;2ccea680.2205B&amp;S=" TargetMode="External"/><Relationship Id="rId145" Type="http://schemas.openxmlformats.org/officeDocument/2006/relationships/hyperlink" Target="https://list.etsi.org/scripts/wa.exe?A2=3GPP_TSG_SA_WG4_MBS;29316981.2205B&amp;S=" TargetMode="External"/><Relationship Id="rId161" Type="http://schemas.openxmlformats.org/officeDocument/2006/relationships/hyperlink" Target="https://list.etsi.org/scripts/wa.exe?A2=3GPP_TSG_SA_WG4_MBS;b81b13ae.2205B&amp;S=" TargetMode="External"/><Relationship Id="rId166" Type="http://schemas.openxmlformats.org/officeDocument/2006/relationships/hyperlink" Target="https://list.etsi.org/scripts/wa.exe?A2=3GPP_TSG_SA_WG4_MBS;136da77e.2205B&amp;S=" TargetMode="External"/><Relationship Id="rId182" Type="http://schemas.openxmlformats.org/officeDocument/2006/relationships/hyperlink" Target="https://list.etsi.org/scripts/wa.exe?A2=3GPP_TSG_SA_WG4_MBS;3f7cfa65.2205B&amp;S=" TargetMode="External"/><Relationship Id="rId187" Type="http://schemas.openxmlformats.org/officeDocument/2006/relationships/hyperlink" Target="https://list.etsi.org/scripts/wa.exe?A2=3GPP_TSG_SA_WG4_MBS;df1b91a4.2205B&amp;S=" TargetMode="External"/><Relationship Id="rId1" Type="http://schemas.openxmlformats.org/officeDocument/2006/relationships/hyperlink" Target="javascript:sortbyA1Date('b')" TargetMode="External"/><Relationship Id="rId6" Type="http://schemas.openxmlformats.org/officeDocument/2006/relationships/hyperlink" Target="https://list.etsi.org/scripts/wa.exe?A2=3GPP_TSG_SA_WG4_MBS;f73d3d46.2205B&amp;S=" TargetMode="External"/><Relationship Id="rId23" Type="http://schemas.openxmlformats.org/officeDocument/2006/relationships/hyperlink" Target="https://list.etsi.org/scripts/wa.exe?A2=3GPP_TSG_SA_WG4_MBS;afce08ca.2205B&amp;S=" TargetMode="External"/><Relationship Id="rId28" Type="http://schemas.openxmlformats.org/officeDocument/2006/relationships/hyperlink" Target="https://list.etsi.org/scripts/wa.exe?A2=3GPP_TSG_SA_WG4_MBS;e3a56d0a.2205B&amp;S=" TargetMode="External"/><Relationship Id="rId49" Type="http://schemas.openxmlformats.org/officeDocument/2006/relationships/hyperlink" Target="https://list.etsi.org/scripts/wa.exe?A2=3GPP_TSG_SA_WG4_MBS;c81e53d6.2205B&amp;S=" TargetMode="External"/><Relationship Id="rId114" Type="http://schemas.openxmlformats.org/officeDocument/2006/relationships/hyperlink" Target="https://list.etsi.org/scripts/wa.exe?A2=3GPP_TSG_SA_WG4_MBS;a9b79c80.2205B&amp;S=" TargetMode="External"/><Relationship Id="rId119" Type="http://schemas.openxmlformats.org/officeDocument/2006/relationships/hyperlink" Target="https://list.etsi.org/scripts/wa.exe?A2=3GPP_TSG_SA_WG4_MBS;99ba3e8f.2205B&amp;S=" TargetMode="External"/><Relationship Id="rId44" Type="http://schemas.openxmlformats.org/officeDocument/2006/relationships/hyperlink" Target="https://list.etsi.org/scripts/wa.exe?A2=3GPP_TSG_SA_WG4_MBS;5aac96c6.2205B&amp;S=" TargetMode="External"/><Relationship Id="rId60" Type="http://schemas.openxmlformats.org/officeDocument/2006/relationships/hyperlink" Target="https://list.etsi.org/scripts/wa.exe?A2=3GPP_TSG_SA_WG4_MBS;29169cfc.2205B&amp;S=" TargetMode="External"/><Relationship Id="rId65" Type="http://schemas.openxmlformats.org/officeDocument/2006/relationships/hyperlink" Target="https://list.etsi.org/scripts/wa.exe?A2=3GPP_TSG_SA_WG4_MBS;b8efbcd5.2205B&amp;S=" TargetMode="External"/><Relationship Id="rId81" Type="http://schemas.openxmlformats.org/officeDocument/2006/relationships/hyperlink" Target="https://list.etsi.org/scripts/wa.exe?A2=3GPP_TSG_SA_WG4_MBS;a69dcd7b.2205B&amp;S=" TargetMode="External"/><Relationship Id="rId86" Type="http://schemas.openxmlformats.org/officeDocument/2006/relationships/hyperlink" Target="https://list.etsi.org/scripts/wa.exe?A2=3GPP_TSG_SA_WG4_MBS;cfa293aa.2205B&amp;S=" TargetMode="External"/><Relationship Id="rId130" Type="http://schemas.openxmlformats.org/officeDocument/2006/relationships/hyperlink" Target="https://list.etsi.org/scripts/wa.exe?A2=3GPP_TSG_SA_WG4_MBS;42f92963.2205B&amp;S=" TargetMode="External"/><Relationship Id="rId135" Type="http://schemas.openxmlformats.org/officeDocument/2006/relationships/hyperlink" Target="https://list.etsi.org/scripts/wa.exe?A2=3GPP_TSG_SA_WG4_MBS;2a715fd7.2205B&amp;S=" TargetMode="External"/><Relationship Id="rId151" Type="http://schemas.openxmlformats.org/officeDocument/2006/relationships/hyperlink" Target="https://list.etsi.org/scripts/wa.exe?A2=3GPP_TSG_SA_WG4_MBS;a4adaa66.2205B&amp;S=" TargetMode="External"/><Relationship Id="rId156" Type="http://schemas.openxmlformats.org/officeDocument/2006/relationships/hyperlink" Target="https://list.etsi.org/scripts/wa.exe?A2=3GPP_TSG_SA_WG4_MBS;de1065e2.2205B&amp;S=" TargetMode="External"/><Relationship Id="rId177" Type="http://schemas.openxmlformats.org/officeDocument/2006/relationships/hyperlink" Target="https://list.etsi.org/scripts/wa.exe?A2=3GPP_TSG_SA_WG4_MBS;dceb0473.2205B&amp;S=" TargetMode="External"/><Relationship Id="rId172" Type="http://schemas.openxmlformats.org/officeDocument/2006/relationships/hyperlink" Target="https://list.etsi.org/scripts/wa.exe?A2=3GPP_TSG_SA_WG4_MBS;164576d.2205B&amp;S=" TargetMode="External"/><Relationship Id="rId13" Type="http://schemas.openxmlformats.org/officeDocument/2006/relationships/hyperlink" Target="https://list.etsi.org/scripts/wa.exe?A2=3GPP_TSG_SA_WG4_MBS;81daad08.2205B&amp;S=" TargetMode="External"/><Relationship Id="rId18" Type="http://schemas.openxmlformats.org/officeDocument/2006/relationships/hyperlink" Target="https://list.etsi.org/scripts/wa.exe?A2=3GPP_TSG_SA_WG4_MBS;75fec306.2205B&amp;S=" TargetMode="External"/><Relationship Id="rId39" Type="http://schemas.openxmlformats.org/officeDocument/2006/relationships/hyperlink" Target="https://list.etsi.org/scripts/wa.exe?A2=3GPP_TSG_SA_WG4_MBS;905bdfc1.2205B&amp;S=" TargetMode="External"/><Relationship Id="rId109" Type="http://schemas.openxmlformats.org/officeDocument/2006/relationships/hyperlink" Target="https://list.etsi.org/scripts/wa.exe?A2=3GPP_TSG_SA_WG4_MBS;4fd64583.2205B&amp;S=" TargetMode="External"/><Relationship Id="rId34" Type="http://schemas.openxmlformats.org/officeDocument/2006/relationships/hyperlink" Target="https://list.etsi.org/scripts/wa.exe?A2=3GPP_TSG_SA_WG4_MBS;d0d47c76.2205B&amp;S=" TargetMode="External"/><Relationship Id="rId50" Type="http://schemas.openxmlformats.org/officeDocument/2006/relationships/hyperlink" Target="https://list.etsi.org/scripts/wa.exe?A2=3GPP_TSG_SA_WG4_MBS;fe66e3fe.2205B&amp;S=" TargetMode="External"/><Relationship Id="rId55" Type="http://schemas.openxmlformats.org/officeDocument/2006/relationships/hyperlink" Target="https://list.etsi.org/scripts/wa.exe?A2=3GPP_TSG_SA_WG4_MBS;508bab81.2205B&amp;S=" TargetMode="External"/><Relationship Id="rId76" Type="http://schemas.openxmlformats.org/officeDocument/2006/relationships/hyperlink" Target="https://list.etsi.org/scripts/wa.exe?A2=3GPP_TSG_SA_WG4_MBS;576bb76c.2205B&amp;S=" TargetMode="External"/><Relationship Id="rId97" Type="http://schemas.openxmlformats.org/officeDocument/2006/relationships/hyperlink" Target="https://list.etsi.org/scripts/wa.exe?A2=3GPP_TSG_SA_WG4_MBS;b8b274cb.2205B&amp;S=" TargetMode="External"/><Relationship Id="rId104" Type="http://schemas.openxmlformats.org/officeDocument/2006/relationships/hyperlink" Target="https://list.etsi.org/scripts/wa.exe?A2=3GPP_TSG_SA_WG4_MBS;f81ccff0.2205B&amp;S=" TargetMode="External"/><Relationship Id="rId120" Type="http://schemas.openxmlformats.org/officeDocument/2006/relationships/hyperlink" Target="https://list.etsi.org/scripts/wa.exe?A2=3GPP_TSG_SA_WG4_MBS;13fea0ca.2205B&amp;S=" TargetMode="External"/><Relationship Id="rId125" Type="http://schemas.openxmlformats.org/officeDocument/2006/relationships/hyperlink" Target="https://list.etsi.org/scripts/wa.exe?A2=3GPP_TSG_SA_WG4_MBS;940ead22.2205B&amp;S=" TargetMode="External"/><Relationship Id="rId141" Type="http://schemas.openxmlformats.org/officeDocument/2006/relationships/hyperlink" Target="https://list.etsi.org/scripts/wa.exe?A2=3GPP_TSG_SA_WG4_MBS;1a879547.2205B&amp;S=" TargetMode="External"/><Relationship Id="rId146" Type="http://schemas.openxmlformats.org/officeDocument/2006/relationships/hyperlink" Target="https://list.etsi.org/scripts/wa.exe?A2=3GPP_TSG_SA_WG4_MBS;dbd01dd1.2205B&amp;S=" TargetMode="External"/><Relationship Id="rId167" Type="http://schemas.openxmlformats.org/officeDocument/2006/relationships/hyperlink" Target="https://list.etsi.org/scripts/wa.exe?A2=3GPP_TSG_SA_WG4_MBS;c352747c.2205B&amp;S=" TargetMode="External"/><Relationship Id="rId188" Type="http://schemas.openxmlformats.org/officeDocument/2006/relationships/printerSettings" Target="../printerSettings/printerSettings2.bin"/><Relationship Id="rId7" Type="http://schemas.openxmlformats.org/officeDocument/2006/relationships/hyperlink" Target="https://list.etsi.org/scripts/wa.exe?A2=3GPP_TSG_SA_WG4_MBS;f4c4c379.2205B&amp;S=" TargetMode="External"/><Relationship Id="rId71" Type="http://schemas.openxmlformats.org/officeDocument/2006/relationships/hyperlink" Target="https://list.etsi.org/scripts/wa.exe?A2=3GPP_TSG_SA_WG4_MBS;b9fae503.2205B&amp;S=" TargetMode="External"/><Relationship Id="rId92" Type="http://schemas.openxmlformats.org/officeDocument/2006/relationships/hyperlink" Target="https://list.etsi.org/scripts/wa.exe?A2=3GPP_TSG_SA_WG4_MBS;ecb85cfd.2205B&amp;S=" TargetMode="External"/><Relationship Id="rId162" Type="http://schemas.openxmlformats.org/officeDocument/2006/relationships/hyperlink" Target="https://list.etsi.org/scripts/wa.exe?A2=3GPP_TSG_SA_WG4_MBS;5ab5182a.2205B&amp;S=" TargetMode="External"/><Relationship Id="rId183" Type="http://schemas.openxmlformats.org/officeDocument/2006/relationships/hyperlink" Target="https://list.etsi.org/scripts/wa.exe?A2=3GPP_TSG_SA_WG4_MBS;f6bbfbf0.2205B&amp;S=" TargetMode="External"/><Relationship Id="rId2" Type="http://schemas.openxmlformats.org/officeDocument/2006/relationships/hyperlink" Target="javascript:sortbyA1Author('b')" TargetMode="External"/><Relationship Id="rId29" Type="http://schemas.openxmlformats.org/officeDocument/2006/relationships/hyperlink" Target="https://list.etsi.org/scripts/wa.exe?A2=3GPP_TSG_SA_WG4_MBS;64b415b9.2205B&amp;S=" TargetMode="External"/><Relationship Id="rId24" Type="http://schemas.openxmlformats.org/officeDocument/2006/relationships/hyperlink" Target="https://list.etsi.org/scripts/wa.exe?A2=3GPP_TSG_SA_WG4_MBS;814a3be3.2205B&amp;S=" TargetMode="External"/><Relationship Id="rId40" Type="http://schemas.openxmlformats.org/officeDocument/2006/relationships/hyperlink" Target="https://list.etsi.org/scripts/wa.exe?A2=3GPP_TSG_SA_WG4_MBS;c39a26ab.2205B&amp;S=" TargetMode="External"/><Relationship Id="rId45" Type="http://schemas.openxmlformats.org/officeDocument/2006/relationships/hyperlink" Target="https://list.etsi.org/scripts/wa.exe?A2=3GPP_TSG_SA_WG4_MBS;19802723.2205B&amp;S=" TargetMode="External"/><Relationship Id="rId66" Type="http://schemas.openxmlformats.org/officeDocument/2006/relationships/hyperlink" Target="https://list.etsi.org/scripts/wa.exe?A2=3GPP_TSG_SA_WG4_MBS;df1b91a4.2205B&amp;S=" TargetMode="External"/><Relationship Id="rId87" Type="http://schemas.openxmlformats.org/officeDocument/2006/relationships/hyperlink" Target="https://list.etsi.org/scripts/wa.exe?A2=3GPP_TSG_SA_WG4_MBS;cb056afb.2205B&amp;S=" TargetMode="External"/><Relationship Id="rId110" Type="http://schemas.openxmlformats.org/officeDocument/2006/relationships/hyperlink" Target="https://list.etsi.org/scripts/wa.exe?A2=3GPP_TSG_SA_WG4_MBS;7865fc25.2205B&amp;S=" TargetMode="External"/><Relationship Id="rId115" Type="http://schemas.openxmlformats.org/officeDocument/2006/relationships/hyperlink" Target="https://list.etsi.org/scripts/wa.exe?A2=3GPP_TSG_SA_WG4_MBS;295e660b.2205B&amp;S=" TargetMode="External"/><Relationship Id="rId131" Type="http://schemas.openxmlformats.org/officeDocument/2006/relationships/hyperlink" Target="https://list.etsi.org/scripts/wa.exe?A2=3GPP_TSG_SA_WG4_MBS;9becbc39.2205B&amp;S=" TargetMode="External"/><Relationship Id="rId136" Type="http://schemas.openxmlformats.org/officeDocument/2006/relationships/hyperlink" Target="https://list.etsi.org/scripts/wa.exe?A2=3GPP_TSG_SA_WG4_MBS;b6e5528f.2205B&amp;S=" TargetMode="External"/><Relationship Id="rId157" Type="http://schemas.openxmlformats.org/officeDocument/2006/relationships/hyperlink" Target="https://list.etsi.org/scripts/wa.exe?A2=3GPP_TSG_SA_WG4_MBS;aa084117.2205B&amp;S=" TargetMode="External"/><Relationship Id="rId178" Type="http://schemas.openxmlformats.org/officeDocument/2006/relationships/hyperlink" Target="https://list.etsi.org/scripts/wa.exe?A2=3GPP_TSG_SA_WG4_MBS;c75c1ffe.2205B&amp;S=" TargetMode="External"/><Relationship Id="rId61" Type="http://schemas.openxmlformats.org/officeDocument/2006/relationships/hyperlink" Target="https://list.etsi.org/scripts/wa.exe?A2=3GPP_TSG_SA_WG4_MBS;de6a6b86.2205B&amp;S=" TargetMode="External"/><Relationship Id="rId82" Type="http://schemas.openxmlformats.org/officeDocument/2006/relationships/hyperlink" Target="https://list.etsi.org/scripts/wa.exe?A2=3GPP_TSG_SA_WG4_MBS;89d972da.2205B&amp;S=" TargetMode="External"/><Relationship Id="rId152" Type="http://schemas.openxmlformats.org/officeDocument/2006/relationships/hyperlink" Target="https://list.etsi.org/scripts/wa.exe?A2=3GPP_TSG_SA_WG4_MBS;bb1050e0.2205B&amp;S=" TargetMode="External"/><Relationship Id="rId173" Type="http://schemas.openxmlformats.org/officeDocument/2006/relationships/hyperlink" Target="https://list.etsi.org/scripts/wa.exe?A2=3GPP_TSG_SA_WG4_MBS;7dacdacc.2205B&amp;S=" TargetMode="External"/><Relationship Id="rId19" Type="http://schemas.openxmlformats.org/officeDocument/2006/relationships/hyperlink" Target="https://list.etsi.org/scripts/wa.exe?A2=3GPP_TSG_SA_WG4_MBS;a7a78ad9.2205B&amp;S=" TargetMode="External"/><Relationship Id="rId14" Type="http://schemas.openxmlformats.org/officeDocument/2006/relationships/hyperlink" Target="https://list.etsi.org/scripts/wa.exe?A2=3GPP_TSG_SA_WG4_MBS;bcdf7774.2205B&amp;S=" TargetMode="External"/><Relationship Id="rId30" Type="http://schemas.openxmlformats.org/officeDocument/2006/relationships/hyperlink" Target="https://list.etsi.org/scripts/wa.exe?A2=3GPP_TSG_SA_WG4_MBS;892f236f.2205B&amp;S=" TargetMode="External"/><Relationship Id="rId35" Type="http://schemas.openxmlformats.org/officeDocument/2006/relationships/hyperlink" Target="https://list.etsi.org/scripts/wa.exe?A2=3GPP_TSG_SA_WG4_MBS;4ba7d584.2205B&amp;S=" TargetMode="External"/><Relationship Id="rId56" Type="http://schemas.openxmlformats.org/officeDocument/2006/relationships/hyperlink" Target="https://list.etsi.org/scripts/wa.exe?A2=3GPP_TSG_SA_WG4_MBS;6845cfad.2205B&amp;S=" TargetMode="External"/><Relationship Id="rId77" Type="http://schemas.openxmlformats.org/officeDocument/2006/relationships/hyperlink" Target="https://list.etsi.org/scripts/wa.exe?A2=3GPP_TSG_SA_WG4_MBS;68ba26f8.2205B&amp;S=" TargetMode="External"/><Relationship Id="rId100" Type="http://schemas.openxmlformats.org/officeDocument/2006/relationships/hyperlink" Target="https://list.etsi.org/scripts/wa.exe?A2=3GPP_TSG_SA_WG4_MBS;7f200575.2205B&amp;S=" TargetMode="External"/><Relationship Id="rId105" Type="http://schemas.openxmlformats.org/officeDocument/2006/relationships/hyperlink" Target="https://list.etsi.org/scripts/wa.exe?A2=3GPP_TSG_SA_WG4_MBS;30f91d33.2205B&amp;S=" TargetMode="External"/><Relationship Id="rId126" Type="http://schemas.openxmlformats.org/officeDocument/2006/relationships/hyperlink" Target="https://list.etsi.org/scripts/wa.exe?A2=3GPP_TSG_SA_WG4_MBS;7896b23.2205B&amp;S=" TargetMode="External"/><Relationship Id="rId147" Type="http://schemas.openxmlformats.org/officeDocument/2006/relationships/hyperlink" Target="https://list.etsi.org/scripts/wa.exe?A2=3GPP_TSG_SA_WG4_MBS;d5ba870a.2205B&amp;S=" TargetMode="External"/><Relationship Id="rId168" Type="http://schemas.openxmlformats.org/officeDocument/2006/relationships/hyperlink" Target="https://list.etsi.org/scripts/wa.exe?A2=3GPP_TSG_SA_WG4_MBS;56ba74f8.2205B&amp;S=" TargetMode="External"/><Relationship Id="rId8" Type="http://schemas.openxmlformats.org/officeDocument/2006/relationships/hyperlink" Target="https://list.etsi.org/scripts/wa.exe?A2=3GPP_TSG_SA_WG4_MBS;14918613.2205B&amp;S=" TargetMode="External"/><Relationship Id="rId51" Type="http://schemas.openxmlformats.org/officeDocument/2006/relationships/hyperlink" Target="https://list.etsi.org/scripts/wa.exe?A2=3GPP_TSG_SA_WG4_MBS;a7878e6e.2205B&amp;S=" TargetMode="External"/><Relationship Id="rId72" Type="http://schemas.openxmlformats.org/officeDocument/2006/relationships/hyperlink" Target="https://list.etsi.org/scripts/wa.exe?A2=3GPP_TSG_SA_WG4_MBS;349f4340.2205B&amp;S=" TargetMode="External"/><Relationship Id="rId93" Type="http://schemas.openxmlformats.org/officeDocument/2006/relationships/hyperlink" Target="https://list.etsi.org/scripts/wa.exe?A2=3GPP_TSG_SA_WG4_MBS;bdbb1661.2205B&amp;S=" TargetMode="External"/><Relationship Id="rId98" Type="http://schemas.openxmlformats.org/officeDocument/2006/relationships/hyperlink" Target="https://list.etsi.org/scripts/wa.exe?A2=3GPP_TSG_SA_WG4_MBS;c7fad3ca.2205B&amp;S=" TargetMode="External"/><Relationship Id="rId121" Type="http://schemas.openxmlformats.org/officeDocument/2006/relationships/hyperlink" Target="https://list.etsi.org/scripts/wa.exe?A2=3GPP_TSG_SA_WG4_MBS;9e892ae7.2205B&amp;S=" TargetMode="External"/><Relationship Id="rId142" Type="http://schemas.openxmlformats.org/officeDocument/2006/relationships/hyperlink" Target="https://list.etsi.org/scripts/wa.exe?A2=3GPP_TSG_SA_WG4_MBS;914e8ec4.2205B&amp;S=" TargetMode="External"/><Relationship Id="rId163" Type="http://schemas.openxmlformats.org/officeDocument/2006/relationships/hyperlink" Target="https://list.etsi.org/scripts/wa.exe?A2=3GPP_TSG_SA_WG4_MBS;830eee5b.2205B&amp;S=" TargetMode="External"/><Relationship Id="rId184" Type="http://schemas.openxmlformats.org/officeDocument/2006/relationships/hyperlink" Target="https://list.etsi.org/scripts/wa.exe?A2=3GPP_TSG_SA_WG4_MBS;4e55baad.2205B&amp;S=" TargetMode="External"/><Relationship Id="rId189" Type="http://schemas.openxmlformats.org/officeDocument/2006/relationships/drawing" Target="../drawings/drawing1.xml"/><Relationship Id="rId3" Type="http://schemas.openxmlformats.org/officeDocument/2006/relationships/hyperlink" Target="javascript:sortbyA1Topic('a')" TargetMode="External"/><Relationship Id="rId25" Type="http://schemas.openxmlformats.org/officeDocument/2006/relationships/hyperlink" Target="https://list.etsi.org/scripts/wa.exe?A2=3GPP_TSG_SA_WG4_MBS;ec8482b4.2205B&amp;S=" TargetMode="External"/><Relationship Id="rId46" Type="http://schemas.openxmlformats.org/officeDocument/2006/relationships/hyperlink" Target="https://list.etsi.org/scripts/wa.exe?A2=3GPP_TSG_SA_WG4_MBS;ad920db3.2205B&amp;S=" TargetMode="External"/><Relationship Id="rId67" Type="http://schemas.openxmlformats.org/officeDocument/2006/relationships/hyperlink" Target="https://list.etsi.org/scripts/wa.exe?A2=3GPP_TSG_SA_WG4_MBS;d88ee7e3.2205B&amp;S=" TargetMode="External"/><Relationship Id="rId116" Type="http://schemas.openxmlformats.org/officeDocument/2006/relationships/hyperlink" Target="https://list.etsi.org/scripts/wa.exe?A2=3GPP_TSG_SA_WG4_MBS;a176fb18.2205B&amp;S=" TargetMode="External"/><Relationship Id="rId137" Type="http://schemas.openxmlformats.org/officeDocument/2006/relationships/hyperlink" Target="https://list.etsi.org/scripts/wa.exe?A2=3GPP_TSG_SA_WG4_MBS;5555add9.2205B&amp;S=" TargetMode="External"/><Relationship Id="rId158" Type="http://schemas.openxmlformats.org/officeDocument/2006/relationships/hyperlink" Target="https://list.etsi.org/scripts/wa.exe?A2=3GPP_TSG_SA_WG4_MBS;2697132a.2205B&amp;S=" TargetMode="External"/><Relationship Id="rId20" Type="http://schemas.openxmlformats.org/officeDocument/2006/relationships/hyperlink" Target="https://list.etsi.org/scripts/wa.exe?A2=3GPP_TSG_SA_WG4_MBS;f71fe2d2.2205B&amp;S=" TargetMode="External"/><Relationship Id="rId41" Type="http://schemas.openxmlformats.org/officeDocument/2006/relationships/hyperlink" Target="https://list.etsi.org/scripts/wa.exe?A2=3GPP_TSG_SA_WG4_MBS;6f8f31c0.2205B&amp;S=" TargetMode="External"/><Relationship Id="rId62" Type="http://schemas.openxmlformats.org/officeDocument/2006/relationships/hyperlink" Target="https://list.etsi.org/scripts/wa.exe?A2=3GPP_TSG_SA_WG4_MBS;a1044db.2205B&amp;S=" TargetMode="External"/><Relationship Id="rId83" Type="http://schemas.openxmlformats.org/officeDocument/2006/relationships/hyperlink" Target="https://list.etsi.org/scripts/wa.exe?A2=3GPP_TSG_SA_WG4_MBS;27876fa9.2205B&amp;S=" TargetMode="External"/><Relationship Id="rId88" Type="http://schemas.openxmlformats.org/officeDocument/2006/relationships/hyperlink" Target="https://list.etsi.org/scripts/wa.exe?A2=3GPP_TSG_SA_WG4_MBS;ee8e344c.2205B&amp;S=" TargetMode="External"/><Relationship Id="rId111" Type="http://schemas.openxmlformats.org/officeDocument/2006/relationships/hyperlink" Target="https://list.etsi.org/scripts/wa.exe?A2=3GPP_TSG_SA_WG4_MBS;5db3c224.2205B&amp;S=" TargetMode="External"/><Relationship Id="rId132" Type="http://schemas.openxmlformats.org/officeDocument/2006/relationships/hyperlink" Target="https://list.etsi.org/scripts/wa.exe?A2=3GPP_TSG_SA_WG4_MBS;1cf118ef.2205B&amp;S=" TargetMode="External"/><Relationship Id="rId153" Type="http://schemas.openxmlformats.org/officeDocument/2006/relationships/hyperlink" Target="https://list.etsi.org/scripts/wa.exe?A2=3GPP_TSG_SA_WG4_MBS;2f52c7bc.2205B&amp;S=" TargetMode="External"/><Relationship Id="rId174" Type="http://schemas.openxmlformats.org/officeDocument/2006/relationships/hyperlink" Target="https://list.etsi.org/scripts/wa.exe?A2=3GPP_TSG_SA_WG4_MBS;2a91948f.2205B&amp;S=" TargetMode="External"/><Relationship Id="rId179" Type="http://schemas.openxmlformats.org/officeDocument/2006/relationships/hyperlink" Target="https://list.etsi.org/scripts/wa.exe?A2=3GPP_TSG_SA_WG4_MBS;d5b4468e.2205B&amp;S=" TargetMode="External"/><Relationship Id="rId190" Type="http://schemas.openxmlformats.org/officeDocument/2006/relationships/table" Target="../tables/table1.xml"/><Relationship Id="rId15" Type="http://schemas.openxmlformats.org/officeDocument/2006/relationships/hyperlink" Target="https://list.etsi.org/scripts/wa.exe?A2=3GPP_TSG_SA_WG4_MBS;e0759e28.2205B&amp;S=" TargetMode="External"/><Relationship Id="rId36" Type="http://schemas.openxmlformats.org/officeDocument/2006/relationships/hyperlink" Target="https://list.etsi.org/scripts/wa.exe?A2=3GPP_TSG_SA_WG4_MBS;4ecc6c7e.2205B&amp;S=" TargetMode="External"/><Relationship Id="rId57" Type="http://schemas.openxmlformats.org/officeDocument/2006/relationships/hyperlink" Target="https://list.etsi.org/scripts/wa.exe?A2=3GPP_TSG_SA_WG4_MBS;c8b729bb.2205B&amp;S=" TargetMode="External"/><Relationship Id="rId106" Type="http://schemas.openxmlformats.org/officeDocument/2006/relationships/hyperlink" Target="https://list.etsi.org/scripts/wa.exe?A2=3GPP_TSG_SA_WG4_MBS;8ccf633.2205B&amp;S=" TargetMode="External"/><Relationship Id="rId127" Type="http://schemas.openxmlformats.org/officeDocument/2006/relationships/hyperlink" Target="https://list.etsi.org/scripts/wa.exe?A2=3GPP_TSG_SA_WG4_MBS;f22d785f.2205B&amp;S=" TargetMode="External"/><Relationship Id="rId10" Type="http://schemas.openxmlformats.org/officeDocument/2006/relationships/hyperlink" Target="https://list.etsi.org/scripts/wa.exe?A2=3GPP_TSG_SA_WG4_MBS;b4133e27.2205B&amp;S=" TargetMode="External"/><Relationship Id="rId31" Type="http://schemas.openxmlformats.org/officeDocument/2006/relationships/hyperlink" Target="https://list.etsi.org/scripts/wa.exe?A2=3GPP_TSG_SA_WG4_MBS;7f58ea72.2205B&amp;S=" TargetMode="External"/><Relationship Id="rId52" Type="http://schemas.openxmlformats.org/officeDocument/2006/relationships/hyperlink" Target="https://list.etsi.org/scripts/wa.exe?A2=3GPP_TSG_SA_WG4_MBS;72c23bac.2205B&amp;S=" TargetMode="External"/><Relationship Id="rId73" Type="http://schemas.openxmlformats.org/officeDocument/2006/relationships/hyperlink" Target="https://list.etsi.org/scripts/wa.exe?A2=3GPP_TSG_SA_WG4_MBS;b503fdc8.2205B&amp;S=" TargetMode="External"/><Relationship Id="rId78" Type="http://schemas.openxmlformats.org/officeDocument/2006/relationships/hyperlink" Target="https://list.etsi.org/scripts/wa.exe?A2=3GPP_TSG_SA_WG4_MBS;58a2cd35.2205B&amp;S=" TargetMode="External"/><Relationship Id="rId94" Type="http://schemas.openxmlformats.org/officeDocument/2006/relationships/hyperlink" Target="https://list.etsi.org/scripts/wa.exe?A2=3GPP_TSG_SA_WG4_MBS;4c200b73.2205B&amp;S=" TargetMode="External"/><Relationship Id="rId99" Type="http://schemas.openxmlformats.org/officeDocument/2006/relationships/hyperlink" Target="https://list.etsi.org/scripts/wa.exe?A2=3GPP_TSG_SA_WG4_MBS;ecbd47d5.2205B&amp;S=" TargetMode="External"/><Relationship Id="rId101" Type="http://schemas.openxmlformats.org/officeDocument/2006/relationships/hyperlink" Target="https://list.etsi.org/scripts/wa.exe?A2=3GPP_TSG_SA_WG4_MBS;2deb7be3.2205B&amp;S=" TargetMode="External"/><Relationship Id="rId122" Type="http://schemas.openxmlformats.org/officeDocument/2006/relationships/hyperlink" Target="https://list.etsi.org/scripts/wa.exe?A2=3GPP_TSG_SA_WG4_MBS;16056554.2205B&amp;S=" TargetMode="External"/><Relationship Id="rId143" Type="http://schemas.openxmlformats.org/officeDocument/2006/relationships/hyperlink" Target="https://list.etsi.org/scripts/wa.exe?A2=3GPP_TSG_SA_WG4_MBS;289e06c2.2205B&amp;S=" TargetMode="External"/><Relationship Id="rId148" Type="http://schemas.openxmlformats.org/officeDocument/2006/relationships/hyperlink" Target="https://list.etsi.org/scripts/wa.exe?A2=3GPP_TSG_SA_WG4_MBS;f353c380.2205B&amp;S=" TargetMode="External"/><Relationship Id="rId164" Type="http://schemas.openxmlformats.org/officeDocument/2006/relationships/hyperlink" Target="https://list.etsi.org/scripts/wa.exe?A2=3GPP_TSG_SA_WG4_MBS;1d5b364.2205B&amp;S=" TargetMode="External"/><Relationship Id="rId169" Type="http://schemas.openxmlformats.org/officeDocument/2006/relationships/hyperlink" Target="https://list.etsi.org/scripts/wa.exe?A2=3GPP_TSG_SA_WG4_MBS;559da0bb.2205B&amp;S=" TargetMode="External"/><Relationship Id="rId185" Type="http://schemas.openxmlformats.org/officeDocument/2006/relationships/hyperlink" Target="https://list.etsi.org/scripts/wa.exe?A2=3GPP_TSG_SA_WG4_MBS;15adb2dc.2205B&amp;S=" TargetMode="External"/><Relationship Id="rId4" Type="http://schemas.openxmlformats.org/officeDocument/2006/relationships/hyperlink" Target="https://list.etsi.org/scripts/wa.exe?A2=3GPP_TSG_SA_WG4_MBS;c70441b0.2205B&amp;S=" TargetMode="External"/><Relationship Id="rId9" Type="http://schemas.openxmlformats.org/officeDocument/2006/relationships/hyperlink" Target="https://list.etsi.org/scripts/wa.exe?A2=3GPP_TSG_SA_WG4_MBS;fa07ee27.2205B&amp;S=" TargetMode="External"/><Relationship Id="rId180" Type="http://schemas.openxmlformats.org/officeDocument/2006/relationships/hyperlink" Target="https://list.etsi.org/scripts/wa.exe?A2=3GPP_TSG_SA_WG4_MBS;50a93de3.2205B&amp;S=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9-e/Inbox/Drafts/MBS/draft%2026531-210r01.docx" TargetMode="External"/><Relationship Id="rId18" Type="http://schemas.openxmlformats.org/officeDocument/2006/relationships/hyperlink" Target="https://www.3gpp.org/ftp/tsg_sa/WG4_CODEC/TSGS4_119-e/Inbox/Drafts/MBS/S4-220592%20Ericsson.docx" TargetMode="External"/><Relationship Id="rId26" Type="http://schemas.openxmlformats.org/officeDocument/2006/relationships/hyperlink" Target="https://www.3gpp.org/ftp/tsg_sa/WG4_CODEC/TSGS4_119-e/Inbox/Drafts/MBS/S4-220798%20Editor's%20Draft%20of%20TS%2026.532%20V1.2.0.docx" TargetMode="External"/><Relationship Id="rId39" Type="http://schemas.openxmlformats.org/officeDocument/2006/relationships/hyperlink" Target="https://www.3gpp.org/ftp/tsg_sa/WG4_CODEC/TSGS4_119-e/Inbox/Drafts/MBS/S4-220592r01.docx" TargetMode="External"/><Relationship Id="rId3" Type="http://schemas.openxmlformats.org/officeDocument/2006/relationships/hyperlink" Target="https://www.3gpp.org/ftp/tsg_sa/WG4_CODEC/TSGS4_119-e/Inbox/Drafts/MBS/draft%2026531-210.docx" TargetMode="External"/><Relationship Id="rId21" Type="http://schemas.openxmlformats.org/officeDocument/2006/relationships/hyperlink" Target="https://www.3gpp.org/ftp/tsg_sa/WG4_CODEC/TSGS4_119-e/Inbox/Drafts/MBS/S4-220694%20r01.docx" TargetMode="External"/><Relationship Id="rId34" Type="http://schemas.openxmlformats.org/officeDocument/2006/relationships/hyperlink" Target="https://www.3gpp.org/ftp/tsg_sa/WG4_CODEC/TSGS4_119-e/Inbox/Drafts/MBS/S4-220694_BBC_QCOM.docx" TargetMode="External"/><Relationship Id="rId42" Type="http://schemas.openxmlformats.org/officeDocument/2006/relationships/hyperlink" Target="https://www.3gpp.org/ftp/tsg_sa/WG4_CODEC/TSGS4_119-e/Inbox/Drafts/MBS/S4-220679r01%20CR%2026.346-0659%20on%20Content%20Encoding%20Signalling%20relaxation%20(Rel-17).docx" TargetMode="External"/><Relationship Id="rId47" Type="http://schemas.openxmlformats.org/officeDocument/2006/relationships/hyperlink" Target="https://www.3gpp.org/ftp/tsg_sa/WG4_CODEC/TSGS4_119-e/Inbox/Drafts/MBS/S4-220624_rev1.docx" TargetMode="External"/><Relationship Id="rId50" Type="http://schemas.openxmlformats.org/officeDocument/2006/relationships/table" Target="../tables/table2.xml"/><Relationship Id="rId7" Type="http://schemas.openxmlformats.org/officeDocument/2006/relationships/hyperlink" Target="https://www.3gpp.org/ftp/tsg_sa/WG4_CODEC/TSGS4_119-e/Inbox/Drafts/MBS/S4-220591_BBC.docx" TargetMode="External"/><Relationship Id="rId12" Type="http://schemas.openxmlformats.org/officeDocument/2006/relationships/hyperlink" Target="https://www.3gpp.org/ftp/tsg_sa/WG4_CODEC/TSGS4_119-e/Inbox/Drafts/MBS/S4-220695_BBC.docx" TargetMode="External"/><Relationship Id="rId17" Type="http://schemas.openxmlformats.org/officeDocument/2006/relationships/hyperlink" Target="https://www.3gpp.org/ftp/tsg_sa/WG4_CODEC/TSGS4_119-e/Inbox/Drafts/MBS/S4-220690r01.docx" TargetMode="External"/><Relationship Id="rId25" Type="http://schemas.openxmlformats.org/officeDocument/2006/relationships/hyperlink" Target="https://www.3gpp.org/ftp/tsg_sa/WG4_CODEC/TSGS4_119-e/Inbox/Drafts/MBS/S4-220634_Qualcomm.docx" TargetMode="External"/><Relationship Id="rId33" Type="http://schemas.openxmlformats.org/officeDocument/2006/relationships/hyperlink" Target="https://www.3gpp.org/ftp/tsg_sa/WG4_CODEC/TSGS4_119-e/Inbox/Drafts/MBS/S4-220665r01.docx" TargetMode="External"/><Relationship Id="rId38" Type="http://schemas.openxmlformats.org/officeDocument/2006/relationships/hyperlink" Target="https://www.3gpp.org/ftp/tsg_sa/WG4_CODEC/TSGS4_119-e/Inbox/Drafts/MBS/MBS%20SWG%20Tdoc%20allocation%20rev2.docx" TargetMode="External"/><Relationship Id="rId46" Type="http://schemas.openxmlformats.org/officeDocument/2006/relationships/hyperlink" Target="https://www.3gpp.org/ftp/tsg_sa/WG4_CODEC/TSGS4_119-e/Inbox/Drafts/MBS/S4-220649_BBC.docx" TargetMode="External"/><Relationship Id="rId2" Type="http://schemas.openxmlformats.org/officeDocument/2006/relationships/hyperlink" Target="https://www.3gpp.org/ftp/tsg_sa/WG4_CODEC/TSGS4_119-e/Inbox/Drafts/MBS/S4-220801.docx" TargetMode="External"/><Relationship Id="rId16" Type="http://schemas.openxmlformats.org/officeDocument/2006/relationships/hyperlink" Target="https://www.3gpp.org/ftp/tsg_sa/WG4_CODEC/TSGS4_119-e/Inbox/Drafts/MBS/S4-220665%20Ericsson.docx" TargetMode="External"/><Relationship Id="rId20" Type="http://schemas.openxmlformats.org/officeDocument/2006/relationships/hyperlink" Target="https://www.3gpp.org/ftp/tsg_sa/WG4_CODEC/TSGS4_119-e/Inbox/Drafts/MBS/S4-220693r01.docx" TargetMode="External"/><Relationship Id="rId29" Type="http://schemas.openxmlformats.org/officeDocument/2006/relationships/hyperlink" Target="https://www.3gpp.org/ftp/tsg_sa/WG4_CODEC/TSGS4_119-e/Inbox/Drafts/MBS/S4-220635%20TS26.502%20CR0002%20Additional%20stage%202%20details_QCOM.docx" TargetMode="External"/><Relationship Id="rId41" Type="http://schemas.openxmlformats.org/officeDocument/2006/relationships/hyperlink" Target="https://www.3gpp.org/ftp/tsg_sa/WG4_CODEC/TSGS4_119-e/Inbox/Drafts/MBS/S4-220716_Ericsson.docx" TargetMode="External"/><Relationship Id="rId1" Type="http://schemas.openxmlformats.org/officeDocument/2006/relationships/hyperlink" Target="https://www.3gpp.org/ftp/tsg_sa/WG4_CODEC/TSGS4_119-e/Inbox/Drafts/MBS/MBS%20SWG%20Tdoc%20allocation.docx" TargetMode="External"/><Relationship Id="rId6" Type="http://schemas.openxmlformats.org/officeDocument/2006/relationships/hyperlink" Target="https://www.3gpp.org/ftp/tsg_sa/WG4_CODEC/TSGS4_119-e/Inbox/Drafts/MBS/S4-220625_BBC.docx" TargetMode="External"/><Relationship Id="rId11" Type="http://schemas.openxmlformats.org/officeDocument/2006/relationships/hyperlink" Target="https://www.3gpp.org/ftp/tsg_sa/WG4_CODEC/TSGS4_119-e/Inbox/Drafts/MBS/S4-220694_BBC.docx" TargetMode="External"/><Relationship Id="rId24" Type="http://schemas.openxmlformats.org/officeDocument/2006/relationships/hyperlink" Target="https://www.3gpp.org/ftp/tsg_sa/WG4_CODEC/TSGS4_119-e/Inbox/Drafts/MBS/S4-220692_Qualcomm.docx" TargetMode="External"/><Relationship Id="rId32" Type="http://schemas.openxmlformats.org/officeDocument/2006/relationships/hyperlink" Target="https://www.3gpp.org/ftp/tsg_sa/WG4_CODEC/TSGS4_119-e/Inbox/Drafts/MBS/S4-220693r01_QCOM.docx" TargetMode="External"/><Relationship Id="rId37" Type="http://schemas.openxmlformats.org/officeDocument/2006/relationships/hyperlink" Target="https://www.3gpp.org/ftp/tsg_sa/WG4_CODEC/TSGS4_119-e/Inbox/Drafts/MBS/S4-220690r02.docx" TargetMode="External"/><Relationship Id="rId40" Type="http://schemas.openxmlformats.org/officeDocument/2006/relationships/hyperlink" Target="https://www.3gpp.org/ftp/tsg_sa/WG4_CODEC/TSGS4_119-e/Inbox/Drafts/MBS/S4-220716_r01.docx" TargetMode="External"/><Relationship Id="rId45" Type="http://schemas.openxmlformats.org/officeDocument/2006/relationships/hyperlink" Target="https://www.3gpp.org/ftp/tsg_sa/WG4_CODEC/TSGS4_119-e/Inbox/Drafts/MBS/S4-220649_r01.docx" TargetMode="External"/><Relationship Id="rId5" Type="http://schemas.openxmlformats.org/officeDocument/2006/relationships/hyperlink" Target="https://www.3gpp.org/ftp/tsg_sa/WG4_CODEC/TSGS4_119-e/Inbox/Drafts/MBS/MBS%20SWG%20Tdoc%20allocation%20rev1.docx" TargetMode="External"/><Relationship Id="rId15" Type="http://schemas.openxmlformats.org/officeDocument/2006/relationships/hyperlink" Target="https://www.3gpp.org/ftp/tsg_sa/WG4_CODEC/TSGS4_119-e/Inbox/Drafts/MBS/S4-220660%20Ericsson.docx" TargetMode="External"/><Relationship Id="rId23" Type="http://schemas.openxmlformats.org/officeDocument/2006/relationships/hyperlink" Target="https://www.3gpp.org/ftp/tsg_sa/WG4_CODEC/TSGS4_119-e/Inbox/Drafts/MBS/S4-220692%20r01.docx" TargetMode="External"/><Relationship Id="rId28" Type="http://schemas.openxmlformats.org/officeDocument/2006/relationships/hyperlink" Target="https://www.3gpp.org/ftp/tsg_sa/WG4_CODEC/TSGS4_119-e/Inbox/Drafts/MBS/S4-220798%20Editor's%20Draft%20of%20TS%2026.532%20V1.2.0_BBC.docx" TargetMode="External"/><Relationship Id="rId36" Type="http://schemas.openxmlformats.org/officeDocument/2006/relationships/hyperlink" Target="https://www.3gpp.org/ftp/tsg_sa/WG4_CODEC/TSGS4_119-e/Inbox/Drafts/MBS/S4-220691%20r01.docx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s://www.3gpp.org/ftp/tsg_sa/WG4_CODEC/TSGS4_119-e/Inbox/Drafts/MBS/S4-220693_BBC.docx" TargetMode="External"/><Relationship Id="rId19" Type="http://schemas.openxmlformats.org/officeDocument/2006/relationships/hyperlink" Target="https://www.3gpp.org/ftp/tsg_sa/WG4_CODEC/TSGS4_119-e/Inbox/Drafts/MBS/S4-220695r01.docx" TargetMode="External"/><Relationship Id="rId31" Type="http://schemas.openxmlformats.org/officeDocument/2006/relationships/hyperlink" Target="https://www.3gpp.org/ftp/tsg_sa/WG4_CODEC/TSGS4_119-e/Inbox/Drafts/MBS/S4-220663r01.docx" TargetMode="External"/><Relationship Id="rId44" Type="http://schemas.openxmlformats.org/officeDocument/2006/relationships/hyperlink" Target="https://www.3gpp.org/ftp/tsg_sa/WG4_CODEC/TSGS4_119-e/Inbox/Drafts/MBS/S4-220656r01.docx" TargetMode="External"/><Relationship Id="rId4" Type="http://schemas.openxmlformats.org/officeDocument/2006/relationships/hyperlink" Target="https://www.3gpp.org/ftp/tsg_sa/WG4_CODEC/TSGS4_119-e/Inbox/Drafts/MBS/S4-220690_BBC.docx" TargetMode="External"/><Relationship Id="rId9" Type="http://schemas.openxmlformats.org/officeDocument/2006/relationships/hyperlink" Target="https://www.3gpp.org/ftp/tsg_sa/WG4_CODEC/TSGS4_119-e/Inbox/Drafts/MBS/S4-220692_BBC.docx" TargetMode="External"/><Relationship Id="rId14" Type="http://schemas.openxmlformats.org/officeDocument/2006/relationships/hyperlink" Target="https://www.3gpp.org/ftp/tsg_sa/WG4_CODEC/TSGS4_119-e/Inbox/Drafts/MBS/S4-220634r01.docx" TargetMode="External"/><Relationship Id="rId22" Type="http://schemas.openxmlformats.org/officeDocument/2006/relationships/hyperlink" Target="https://www.3gpp.org/ftp/tsg_sa/WG4_CODEC/TSGS4_119-e/Inbox/Drafts/MBS/S4-220691_26502_ProtocolStacks_v3_QCOM.docx" TargetMode="External"/><Relationship Id="rId27" Type="http://schemas.openxmlformats.org/officeDocument/2006/relationships/hyperlink" Target="https://www.3gpp.org/ftp/tsg_sa/WG4_CODEC/TSGS4_119-e/Inbox/Drafts/MBS/draft%2026531-210r01_Qualcomm.docx" TargetMode="External"/><Relationship Id="rId30" Type="http://schemas.openxmlformats.org/officeDocument/2006/relationships/hyperlink" Target="https://www.3gpp.org/ftp/tsg_sa/WG4_CODEC/TSGS4_119-e/Inbox/Drafts/MBS/S4-220625_r01.docx" TargetMode="External"/><Relationship Id="rId35" Type="http://schemas.openxmlformats.org/officeDocument/2006/relationships/hyperlink" Target="https://www.3gpp.org/ftp/tsg_sa/WG4_CODEC/TSGS4_119-e/Inbox/Drafts/MBS/S4-220690r01_QCOM.docx" TargetMode="External"/><Relationship Id="rId43" Type="http://schemas.openxmlformats.org/officeDocument/2006/relationships/hyperlink" Target="https://www.3gpp.org/ftp/tsg_sa/WG4_CODEC/TSGS4_119-e/Inbox/Drafts/MBS/S4-220679%20CR%2026.346-0659%20on%20Content%20Encoding%20Signalling%20relaxation%20(Rel-17)_QCOM.docx" TargetMode="External"/><Relationship Id="rId48" Type="http://schemas.openxmlformats.org/officeDocument/2006/relationships/hyperlink" Target="https://www.3gpp.org/ftp/tsg_sa/WG4_CODEC/TSGS4_119-e/Inbox/Drafts/MBS/S4-220624_BBC.docx" TargetMode="External"/><Relationship Id="rId8" Type="http://schemas.openxmlformats.org/officeDocument/2006/relationships/hyperlink" Target="https://www.3gpp.org/ftp/tsg_sa/WG4_CODEC/TSGS4_119-e/Inbox/Drafts/MBS/S4-220592_BB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5"/>
  <sheetViews>
    <sheetView workbookViewId="0">
      <selection activeCell="B6" sqref="B6"/>
    </sheetView>
  </sheetViews>
  <sheetFormatPr defaultColWidth="11.42578125" defaultRowHeight="15"/>
  <cols>
    <col min="1" max="1" width="21.28515625" bestFit="1" customWidth="1"/>
    <col min="2" max="2" width="21.5703125" customWidth="1"/>
    <col min="3" max="3" width="13.42578125" customWidth="1"/>
  </cols>
  <sheetData>
    <row r="1" spans="1:5" ht="24">
      <c r="A1" s="1" t="s">
        <v>0</v>
      </c>
      <c r="B1" s="1" t="s">
        <v>1</v>
      </c>
      <c r="C1" s="1" t="s">
        <v>2</v>
      </c>
      <c r="D1" s="1" t="s">
        <v>17</v>
      </c>
      <c r="E1" s="1" t="s">
        <v>57</v>
      </c>
    </row>
    <row r="2" spans="1:5" ht="10.5" customHeight="1">
      <c r="A2" s="2"/>
      <c r="B2" s="3"/>
      <c r="C2" s="4"/>
      <c r="D2" s="4"/>
      <c r="E2" s="4"/>
    </row>
    <row r="3" spans="1:5">
      <c r="A3" s="3" t="s">
        <v>11</v>
      </c>
      <c r="B3" s="3" t="s">
        <v>31</v>
      </c>
      <c r="C3" s="4" t="s">
        <v>3</v>
      </c>
      <c r="D3" s="4" t="s">
        <v>49</v>
      </c>
      <c r="E3" s="4" t="s">
        <v>58</v>
      </c>
    </row>
    <row r="4" spans="1:5">
      <c r="A4" s="3" t="s">
        <v>18</v>
      </c>
      <c r="B4" s="3" t="s">
        <v>32</v>
      </c>
      <c r="C4" s="4" t="s">
        <v>4</v>
      </c>
      <c r="D4" s="4" t="s">
        <v>50</v>
      </c>
      <c r="E4" s="4" t="s">
        <v>59</v>
      </c>
    </row>
    <row r="5" spans="1:5">
      <c r="A5" s="3" t="s">
        <v>10</v>
      </c>
      <c r="B5" s="3" t="s">
        <v>33</v>
      </c>
      <c r="C5" s="4" t="s">
        <v>5</v>
      </c>
      <c r="D5" s="4" t="s">
        <v>51</v>
      </c>
      <c r="E5" s="4" t="s">
        <v>60</v>
      </c>
    </row>
    <row r="6" spans="1:5" ht="30">
      <c r="A6" s="3" t="s">
        <v>9</v>
      </c>
      <c r="B6" s="3" t="s">
        <v>34</v>
      </c>
      <c r="C6" s="4" t="s">
        <v>6</v>
      </c>
      <c r="D6" s="4" t="s">
        <v>52</v>
      </c>
      <c r="E6" s="4" t="s">
        <v>61</v>
      </c>
    </row>
    <row r="7" spans="1:5">
      <c r="A7" s="3" t="s">
        <v>12</v>
      </c>
      <c r="B7" s="3" t="s">
        <v>35</v>
      </c>
      <c r="C7" s="4" t="s">
        <v>7</v>
      </c>
      <c r="D7" s="4" t="s">
        <v>53</v>
      </c>
      <c r="E7" s="4" t="s">
        <v>62</v>
      </c>
    </row>
    <row r="8" spans="1:5">
      <c r="A8" s="3" t="s">
        <v>19</v>
      </c>
      <c r="B8" s="3" t="s">
        <v>36</v>
      </c>
      <c r="C8" s="4" t="s">
        <v>8</v>
      </c>
      <c r="D8" s="4" t="s">
        <v>54</v>
      </c>
      <c r="E8" s="4" t="s">
        <v>63</v>
      </c>
    </row>
    <row r="9" spans="1:5" ht="30">
      <c r="A9" s="3" t="s">
        <v>13</v>
      </c>
      <c r="B9" s="3" t="s">
        <v>37</v>
      </c>
      <c r="D9" s="4" t="s">
        <v>55</v>
      </c>
      <c r="E9" s="4" t="s">
        <v>64</v>
      </c>
    </row>
    <row r="10" spans="1:5" ht="30">
      <c r="A10" s="3" t="s">
        <v>20</v>
      </c>
      <c r="B10" s="3" t="s">
        <v>38</v>
      </c>
      <c r="D10" s="4" t="s">
        <v>56</v>
      </c>
      <c r="E10" s="4" t="s">
        <v>65</v>
      </c>
    </row>
    <row r="11" spans="1:5">
      <c r="A11" s="3" t="s">
        <v>21</v>
      </c>
      <c r="B11" s="3" t="s">
        <v>39</v>
      </c>
      <c r="E11" s="4" t="s">
        <v>66</v>
      </c>
    </row>
    <row r="12" spans="1:5">
      <c r="A12" s="3" t="s">
        <v>22</v>
      </c>
      <c r="B12" s="3" t="s">
        <v>40</v>
      </c>
      <c r="E12" s="4" t="s">
        <v>67</v>
      </c>
    </row>
    <row r="13" spans="1:5">
      <c r="A13" s="3" t="s">
        <v>23</v>
      </c>
      <c r="B13" s="3" t="s">
        <v>41</v>
      </c>
      <c r="E13" s="4" t="s">
        <v>68</v>
      </c>
    </row>
    <row r="14" spans="1:5">
      <c r="A14" s="3" t="s">
        <v>24</v>
      </c>
      <c r="B14" s="3" t="s">
        <v>42</v>
      </c>
      <c r="E14" s="4" t="s">
        <v>69</v>
      </c>
    </row>
    <row r="15" spans="1:5">
      <c r="A15" s="3" t="s">
        <v>25</v>
      </c>
      <c r="B15" s="3" t="s">
        <v>43</v>
      </c>
      <c r="E15" s="4" t="s">
        <v>70</v>
      </c>
    </row>
    <row r="16" spans="1:5">
      <c r="A16" s="3" t="s">
        <v>14</v>
      </c>
      <c r="B16" s="3" t="s">
        <v>44</v>
      </c>
      <c r="E16" s="4" t="s">
        <v>71</v>
      </c>
    </row>
    <row r="17" spans="1:5">
      <c r="A17" s="3" t="s">
        <v>26</v>
      </c>
      <c r="B17" s="3" t="s">
        <v>45</v>
      </c>
      <c r="E17" s="4" t="s">
        <v>72</v>
      </c>
    </row>
    <row r="18" spans="1:5">
      <c r="A18" s="3" t="s">
        <v>79</v>
      </c>
      <c r="B18" s="3" t="s">
        <v>46</v>
      </c>
      <c r="E18" s="4" t="s">
        <v>73</v>
      </c>
    </row>
    <row r="19" spans="1:5">
      <c r="A19" s="3" t="s">
        <v>27</v>
      </c>
      <c r="B19" s="3" t="s">
        <v>47</v>
      </c>
      <c r="E19" s="4" t="s">
        <v>74</v>
      </c>
    </row>
    <row r="20" spans="1:5">
      <c r="A20" s="3" t="s">
        <v>28</v>
      </c>
      <c r="B20" s="3" t="s">
        <v>48</v>
      </c>
      <c r="E20" s="4" t="s">
        <v>75</v>
      </c>
    </row>
    <row r="21" spans="1:5">
      <c r="A21" s="3" t="s">
        <v>15</v>
      </c>
      <c r="B21" s="3" t="s">
        <v>81</v>
      </c>
      <c r="E21" s="4" t="s">
        <v>76</v>
      </c>
    </row>
    <row r="22" spans="1:5">
      <c r="A22" s="3" t="s">
        <v>29</v>
      </c>
      <c r="E22" s="4" t="s">
        <v>77</v>
      </c>
    </row>
    <row r="23" spans="1:5">
      <c r="A23" s="3" t="s">
        <v>30</v>
      </c>
      <c r="E23" s="4" t="s">
        <v>78</v>
      </c>
    </row>
    <row r="24" spans="1:5">
      <c r="A24" s="3" t="s">
        <v>16</v>
      </c>
    </row>
    <row r="25" spans="1:5">
      <c r="A25" s="3" t="s">
        <v>80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0E6-EAC5-4C44-8FBC-95F7E03CF4BD}">
  <dimension ref="A1:B2"/>
  <sheetViews>
    <sheetView workbookViewId="0">
      <selection activeCell="B8" sqref="B8"/>
    </sheetView>
  </sheetViews>
  <sheetFormatPr defaultRowHeight="15"/>
  <cols>
    <col min="1" max="1" width="36.42578125" bestFit="1" customWidth="1"/>
    <col min="2" max="2" width="50.5703125" customWidth="1"/>
  </cols>
  <sheetData>
    <row r="1" spans="1:2">
      <c r="A1" s="42" t="s">
        <v>129</v>
      </c>
      <c r="B1" s="45" t="s">
        <v>131</v>
      </c>
    </row>
    <row r="2" spans="1:2">
      <c r="A2" s="42" t="s">
        <v>130</v>
      </c>
      <c r="B2" s="77" t="s">
        <v>282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5"/>
  <sheetViews>
    <sheetView tabSelected="1" topLeftCell="A169" zoomScaleNormal="100" workbookViewId="0">
      <selection activeCell="C182" sqref="A182:C184"/>
    </sheetView>
  </sheetViews>
  <sheetFormatPr defaultColWidth="100" defaultRowHeight="15"/>
  <cols>
    <col min="1" max="1" width="77.42578125" style="9" customWidth="1"/>
    <col min="2" max="2" width="30.85546875" style="9" bestFit="1" customWidth="1"/>
    <col min="3" max="3" width="46.28515625" style="9" customWidth="1"/>
    <col min="4" max="4" width="12.140625" style="7" bestFit="1" customWidth="1"/>
    <col min="5" max="5" width="10" style="7" bestFit="1" customWidth="1"/>
    <col min="6" max="6" width="8.28515625" style="7" bestFit="1" customWidth="1"/>
    <col min="7" max="7" width="12.42578125" style="7" bestFit="1" customWidth="1"/>
    <col min="8" max="8" width="10" style="7" bestFit="1" customWidth="1"/>
    <col min="9" max="16384" width="100" style="7"/>
  </cols>
  <sheetData>
    <row r="1" spans="1:8">
      <c r="A1" s="5" t="s">
        <v>82</v>
      </c>
      <c r="B1" s="5" t="s">
        <v>83</v>
      </c>
      <c r="C1" s="6" t="s">
        <v>84</v>
      </c>
      <c r="D1" s="7" t="s">
        <v>86</v>
      </c>
      <c r="E1" s="8" t="s">
        <v>87</v>
      </c>
      <c r="F1" s="8" t="s">
        <v>88</v>
      </c>
      <c r="G1" s="8" t="s">
        <v>89</v>
      </c>
      <c r="H1" s="8" t="s">
        <v>90</v>
      </c>
    </row>
    <row r="2" spans="1:8" ht="45">
      <c r="A2" s="46" t="s">
        <v>184</v>
      </c>
      <c r="B2" s="47" t="s">
        <v>95</v>
      </c>
      <c r="C2" s="48" t="s">
        <v>185</v>
      </c>
      <c r="D2" s="26">
        <f>MID(C2, 6, 11)+Table1[[#This Row],[Day]]</f>
        <v>44692</v>
      </c>
      <c r="E2" s="27">
        <f>TIMEVALUE(MID(C2,17,9))</f>
        <v>0.35460648148148149</v>
      </c>
      <c r="F2" s="28">
        <f>_xlfn.NUMBERVALUE(MID(C2,26,6))/100</f>
        <v>0</v>
      </c>
      <c r="G2" s="28">
        <f>IF(Table1[[#This Row],[SHIFT]]&gt;0, Table1[[#This Row],[Time]]-TIME(Table1[[#This Row],[SHIFT]],0,0),Table1[[#This Row],[Time]]+TIME(ABS(Table1[[#This Row],[SHIFT]]),0,0))-Table1[[#This Row],[Day]]</f>
        <v>0.35460648148148149</v>
      </c>
      <c r="H2" s="7">
        <f>ROUND(IF(Table1[[#This Row],[SHIFT]]&gt;0, Table1[[#This Row],[Time]]-TIME(Table1[[#This Row],[SHIFT]],0,0),Table1[[#This Row],[Time]]+TIME(ABS(Table1[[#This Row],[SHIFT]]),0,0))-0.5, 0)</f>
        <v>0</v>
      </c>
    </row>
    <row r="3" spans="1:8" ht="45">
      <c r="A3" s="46" t="s">
        <v>184</v>
      </c>
      <c r="B3" s="47" t="s">
        <v>85</v>
      </c>
      <c r="C3" s="48" t="s">
        <v>171</v>
      </c>
      <c r="D3" s="26">
        <f>MID(C3, 6, 11)+Table1[[#This Row],[Day]]</f>
        <v>44692</v>
      </c>
      <c r="E3" s="27">
        <f>TIMEVALUE(MID(C3,17,9))</f>
        <v>0.41189814814814812</v>
      </c>
      <c r="F3" s="28">
        <f>_xlfn.NUMBERVALUE(MID(C3,26,6))/100</f>
        <v>0</v>
      </c>
      <c r="G3" s="28">
        <f>IF(Table1[[#This Row],[SHIFT]]&gt;0, Table1[[#This Row],[Time]]-TIME(Table1[[#This Row],[SHIFT]],0,0),Table1[[#This Row],[Time]]+TIME(ABS(Table1[[#This Row],[SHIFT]]),0,0))-Table1[[#This Row],[Day]]</f>
        <v>0.41189814814814812</v>
      </c>
      <c r="H3" s="7">
        <f>ROUND(IF(Table1[[#This Row],[SHIFT]]&gt;0, Table1[[#This Row],[Time]]-TIME(Table1[[#This Row],[SHIFT]],0,0),Table1[[#This Row],[Time]]+TIME(ABS(Table1[[#This Row],[SHIFT]]),0,0))-0.5, 0)</f>
        <v>0</v>
      </c>
    </row>
    <row r="4" spans="1:8" ht="45">
      <c r="A4" s="46" t="s">
        <v>184</v>
      </c>
      <c r="B4" s="47" t="s">
        <v>92</v>
      </c>
      <c r="C4" s="48" t="s">
        <v>157</v>
      </c>
      <c r="D4" s="26">
        <f>MID(C4, 6, 11)+Table1[[#This Row],[Day]]</f>
        <v>44692</v>
      </c>
      <c r="E4" s="27">
        <f>TIMEVALUE(MID(C4,17,9))</f>
        <v>0.69868055555555564</v>
      </c>
      <c r="F4" s="28">
        <f>_xlfn.NUMBERVALUE(MID(C4,26,6))/100</f>
        <v>0</v>
      </c>
      <c r="G4" s="28">
        <f>IF(Table1[[#This Row],[SHIFT]]&gt;0, Table1[[#This Row],[Time]]-TIME(Table1[[#This Row],[SHIFT]],0,0),Table1[[#This Row],[Time]]+TIME(ABS(Table1[[#This Row],[SHIFT]]),0,0))-Table1[[#This Row],[Day]]</f>
        <v>0.69868055555555564</v>
      </c>
      <c r="H4" s="7">
        <f>ROUND(IF(Table1[[#This Row],[SHIFT]]&gt;0, Table1[[#This Row],[Time]]-TIME(Table1[[#This Row],[SHIFT]],0,0),Table1[[#This Row],[Time]]+TIME(ABS(Table1[[#This Row],[SHIFT]]),0,0))-0.5, 0)</f>
        <v>0</v>
      </c>
    </row>
    <row r="5" spans="1:8" ht="45">
      <c r="A5" s="46" t="s">
        <v>184</v>
      </c>
      <c r="B5" s="47" t="s">
        <v>95</v>
      </c>
      <c r="C5" s="48" t="s">
        <v>132</v>
      </c>
      <c r="D5" s="26">
        <f>MID(C5, 6, 11)+Table1[[#This Row],[Day]]</f>
        <v>44693</v>
      </c>
      <c r="E5" s="27">
        <f>TIMEVALUE(MID(C5,17,9))</f>
        <v>0.17537037037037037</v>
      </c>
      <c r="F5" s="28">
        <f>_xlfn.NUMBERVALUE(MID(C5,26,6))/100</f>
        <v>0</v>
      </c>
      <c r="G5" s="28">
        <f>IF(Table1[[#This Row],[SHIFT]]&gt;0, Table1[[#This Row],[Time]]-TIME(Table1[[#This Row],[SHIFT]],0,0),Table1[[#This Row],[Time]]+TIME(ABS(Table1[[#This Row],[SHIFT]]),0,0))-Table1[[#This Row],[Day]]</f>
        <v>0.17537037037037037</v>
      </c>
      <c r="H5" s="7">
        <f>ROUND(IF(Table1[[#This Row],[SHIFT]]&gt;0, Table1[[#This Row],[Time]]-TIME(Table1[[#This Row],[SHIFT]],0,0),Table1[[#This Row],[Time]]+TIME(ABS(Table1[[#This Row],[SHIFT]]),0,0))-0.5, 0)</f>
        <v>0</v>
      </c>
    </row>
    <row r="6" spans="1:8" ht="30">
      <c r="A6" s="46" t="s">
        <v>182</v>
      </c>
      <c r="B6" s="47" t="s">
        <v>95</v>
      </c>
      <c r="C6" s="48" t="s">
        <v>183</v>
      </c>
      <c r="D6" s="26">
        <f>MID(C6, 6, 11)+Table1[[#This Row],[Day]]</f>
        <v>44692</v>
      </c>
      <c r="E6" s="27">
        <f>TIMEVALUE(MID(C6,17,9))</f>
        <v>0.35461805555555559</v>
      </c>
      <c r="F6" s="28">
        <f>_xlfn.NUMBERVALUE(MID(C6,26,6))/100</f>
        <v>0</v>
      </c>
      <c r="G6" s="28">
        <f>IF(Table1[[#This Row],[SHIFT]]&gt;0, Table1[[#This Row],[Time]]-TIME(Table1[[#This Row],[SHIFT]],0,0),Table1[[#This Row],[Time]]+TIME(ABS(Table1[[#This Row],[SHIFT]]),0,0))-Table1[[#This Row],[Day]]</f>
        <v>0.35461805555555559</v>
      </c>
      <c r="H6" s="7">
        <f>ROUND(IF(Table1[[#This Row],[SHIFT]]&gt;0, Table1[[#This Row],[Time]]-TIME(Table1[[#This Row],[SHIFT]],0,0),Table1[[#This Row],[Time]]+TIME(ABS(Table1[[#This Row],[SHIFT]]),0,0))-0.5, 0)</f>
        <v>0</v>
      </c>
    </row>
    <row r="7" spans="1:8" ht="30">
      <c r="A7" s="46" t="s">
        <v>182</v>
      </c>
      <c r="B7" s="47" t="s">
        <v>85</v>
      </c>
      <c r="C7" s="48" t="s">
        <v>170</v>
      </c>
      <c r="D7" s="26">
        <f>MID(C7, 6, 11)+Table1[[#This Row],[Day]]</f>
        <v>44692</v>
      </c>
      <c r="E7" s="27">
        <f>TIMEVALUE(MID(C7,17,9))</f>
        <v>0.4131481481481481</v>
      </c>
      <c r="F7" s="28">
        <f>_xlfn.NUMBERVALUE(MID(C7,26,6))/100</f>
        <v>0</v>
      </c>
      <c r="G7" s="28">
        <f>IF(Table1[[#This Row],[SHIFT]]&gt;0, Table1[[#This Row],[Time]]-TIME(Table1[[#This Row],[SHIFT]],0,0),Table1[[#This Row],[Time]]+TIME(ABS(Table1[[#This Row],[SHIFT]]),0,0))-Table1[[#This Row],[Day]]</f>
        <v>0.4131481481481481</v>
      </c>
      <c r="H7" s="7">
        <f>ROUND(IF(Table1[[#This Row],[SHIFT]]&gt;0, Table1[[#This Row],[Time]]-TIME(Table1[[#This Row],[SHIFT]],0,0),Table1[[#This Row],[Time]]+TIME(ABS(Table1[[#This Row],[SHIFT]]),0,0))-0.5, 0)</f>
        <v>0</v>
      </c>
    </row>
    <row r="8" spans="1:8" ht="30">
      <c r="A8" s="46" t="s">
        <v>182</v>
      </c>
      <c r="B8" s="47" t="s">
        <v>95</v>
      </c>
      <c r="C8" s="48" t="s">
        <v>131</v>
      </c>
      <c r="D8" s="26">
        <f>MID(C8, 6, 11)+Table1[[#This Row],[Day]]</f>
        <v>44693</v>
      </c>
      <c r="E8" s="27">
        <f>TIMEVALUE(MID(C8,17,9))</f>
        <v>0.1783564814814815</v>
      </c>
      <c r="F8" s="28">
        <f>_xlfn.NUMBERVALUE(MID(C8,26,6))/100</f>
        <v>0</v>
      </c>
      <c r="G8" s="28">
        <f>IF(Table1[[#This Row],[SHIFT]]&gt;0, Table1[[#This Row],[Time]]-TIME(Table1[[#This Row],[SHIFT]],0,0),Table1[[#This Row],[Time]]+TIME(ABS(Table1[[#This Row],[SHIFT]]),0,0))-Table1[[#This Row],[Day]]</f>
        <v>0.1783564814814815</v>
      </c>
      <c r="H8" s="7">
        <f>ROUND(IF(Table1[[#This Row],[SHIFT]]&gt;0, Table1[[#This Row],[Time]]-TIME(Table1[[#This Row],[SHIFT]],0,0),Table1[[#This Row],[Time]]+TIME(ABS(Table1[[#This Row],[SHIFT]]),0,0))-0.5, 0)</f>
        <v>0</v>
      </c>
    </row>
    <row r="9" spans="1:8" ht="30">
      <c r="A9" s="46" t="s">
        <v>205</v>
      </c>
      <c r="B9" s="49" t="s">
        <v>95</v>
      </c>
      <c r="C9" s="48" t="s">
        <v>206</v>
      </c>
      <c r="D9" s="26">
        <f>MID(C9, 6, 11)+Table1[[#This Row],[Day]]</f>
        <v>44692</v>
      </c>
      <c r="E9" s="27">
        <f>TIMEVALUE(MID(C9,17,9))</f>
        <v>0.3424537037037037</v>
      </c>
      <c r="F9" s="28">
        <f>_xlfn.NUMBERVALUE(MID(C9,26,6))/100</f>
        <v>0</v>
      </c>
      <c r="G9" s="28">
        <f>IF(Table1[[#This Row],[SHIFT]]&gt;0, Table1[[#This Row],[Time]]-TIME(Table1[[#This Row],[SHIFT]],0,0),Table1[[#This Row],[Time]]+TIME(ABS(Table1[[#This Row],[SHIFT]]),0,0))-Table1[[#This Row],[Day]]</f>
        <v>0.3424537037037037</v>
      </c>
      <c r="H9" s="7">
        <f>ROUND(IF(Table1[[#This Row],[SHIFT]]&gt;0, Table1[[#This Row],[Time]]-TIME(Table1[[#This Row],[SHIFT]],0,0),Table1[[#This Row],[Time]]+TIME(ABS(Table1[[#This Row],[SHIFT]]),0,0))-0.5, 0)</f>
        <v>0</v>
      </c>
    </row>
    <row r="10" spans="1:8" ht="30">
      <c r="A10" s="46" t="s">
        <v>205</v>
      </c>
      <c r="B10" s="47" t="s">
        <v>91</v>
      </c>
      <c r="C10" s="48" t="s">
        <v>190</v>
      </c>
      <c r="D10" s="26">
        <f>MID(C10, 6, 11)+Table1[[#This Row],[Day]]</f>
        <v>44692</v>
      </c>
      <c r="E10" s="27">
        <f>TIMEVALUE(MID(C10,17,9))</f>
        <v>0.38756944444444441</v>
      </c>
      <c r="F10" s="28">
        <f>_xlfn.NUMBERVALUE(MID(C10,26,6))/100</f>
        <v>1</v>
      </c>
      <c r="G10" s="28">
        <f>IF(Table1[[#This Row],[SHIFT]]&gt;0, Table1[[#This Row],[Time]]-TIME(Table1[[#This Row],[SHIFT]],0,0),Table1[[#This Row],[Time]]+TIME(ABS(Table1[[#This Row],[SHIFT]]),0,0))-Table1[[#This Row],[Day]]</f>
        <v>0.34590277777777773</v>
      </c>
      <c r="H10" s="7">
        <f>ROUND(IF(Table1[[#This Row],[SHIFT]]&gt;0, Table1[[#This Row],[Time]]-TIME(Table1[[#This Row],[SHIFT]],0,0),Table1[[#This Row],[Time]]+TIME(ABS(Table1[[#This Row],[SHIFT]]),0,0))-0.5, 0)</f>
        <v>0</v>
      </c>
    </row>
    <row r="11" spans="1:8" ht="30">
      <c r="A11" s="46" t="s">
        <v>205</v>
      </c>
      <c r="B11" s="47" t="s">
        <v>98</v>
      </c>
      <c r="C11" s="48" t="s">
        <v>147</v>
      </c>
      <c r="D11" s="26">
        <f>MID(C11, 6, 11)+Table1[[#This Row],[Day]]</f>
        <v>44693</v>
      </c>
      <c r="E11" s="27">
        <f>TIMEVALUE(MID(C11,17,9))</f>
        <v>8.8611111111111099E-2</v>
      </c>
      <c r="F11" s="28">
        <f>_xlfn.NUMBERVALUE(MID(C11,26,6))/100</f>
        <v>0</v>
      </c>
      <c r="G11" s="28">
        <f>IF(Table1[[#This Row],[SHIFT]]&gt;0, Table1[[#This Row],[Time]]-TIME(Table1[[#This Row],[SHIFT]],0,0),Table1[[#This Row],[Time]]+TIME(ABS(Table1[[#This Row],[SHIFT]]),0,0))-Table1[[#This Row],[Day]]</f>
        <v>8.8611111111111099E-2</v>
      </c>
      <c r="H11" s="7">
        <f>ROUND(IF(Table1[[#This Row],[SHIFT]]&gt;0, Table1[[#This Row],[Time]]-TIME(Table1[[#This Row],[SHIFT]],0,0),Table1[[#This Row],[Time]]+TIME(ABS(Table1[[#This Row],[SHIFT]]),0,0))-0.5, 0)</f>
        <v>0</v>
      </c>
    </row>
    <row r="12" spans="1:8" ht="30">
      <c r="A12" s="46" t="s">
        <v>205</v>
      </c>
      <c r="B12" s="47" t="s">
        <v>96</v>
      </c>
      <c r="C12" s="48" t="s">
        <v>144</v>
      </c>
      <c r="D12" s="26">
        <f>MID(C12, 6, 11)+Table1[[#This Row],[Day]]</f>
        <v>44693</v>
      </c>
      <c r="E12" s="27">
        <f>TIMEVALUE(MID(C12,17,9))</f>
        <v>0.12101851851851853</v>
      </c>
      <c r="F12" s="28">
        <f>_xlfn.NUMBERVALUE(MID(C12,26,6))/100</f>
        <v>0</v>
      </c>
      <c r="G12" s="28">
        <f>IF(Table1[[#This Row],[SHIFT]]&gt;0, Table1[[#This Row],[Time]]-TIME(Table1[[#This Row],[SHIFT]],0,0),Table1[[#This Row],[Time]]+TIME(ABS(Table1[[#This Row],[SHIFT]]),0,0))-Table1[[#This Row],[Day]]</f>
        <v>0.12101851851851853</v>
      </c>
      <c r="H12" s="7">
        <f>ROUND(IF(Table1[[#This Row],[SHIFT]]&gt;0, Table1[[#This Row],[Time]]-TIME(Table1[[#This Row],[SHIFT]],0,0),Table1[[#This Row],[Time]]+TIME(ABS(Table1[[#This Row],[SHIFT]]),0,0))-0.5, 0)</f>
        <v>0</v>
      </c>
    </row>
    <row r="13" spans="1:8" ht="30">
      <c r="A13" s="46" t="s">
        <v>205</v>
      </c>
      <c r="B13" s="47" t="s">
        <v>95</v>
      </c>
      <c r="C13" s="48" t="s">
        <v>142</v>
      </c>
      <c r="D13" s="26">
        <f>MID(C13, 6, 11)+Table1[[#This Row],[Day]]</f>
        <v>44693</v>
      </c>
      <c r="E13" s="27">
        <f>TIMEVALUE(MID(C13,17,9))</f>
        <v>0.15531249999999999</v>
      </c>
      <c r="F13" s="28">
        <f>_xlfn.NUMBERVALUE(MID(C13,26,6))/100</f>
        <v>0</v>
      </c>
      <c r="G13" s="28">
        <f>IF(Table1[[#This Row],[SHIFT]]&gt;0, Table1[[#This Row],[Time]]-TIME(Table1[[#This Row],[SHIFT]],0,0),Table1[[#This Row],[Time]]+TIME(ABS(Table1[[#This Row],[SHIFT]]),0,0))-Table1[[#This Row],[Day]]</f>
        <v>0.15531249999999999</v>
      </c>
      <c r="H13" s="7">
        <f>ROUND(IF(Table1[[#This Row],[SHIFT]]&gt;0, Table1[[#This Row],[Time]]-TIME(Table1[[#This Row],[SHIFT]],0,0),Table1[[#This Row],[Time]]+TIME(ABS(Table1[[#This Row],[SHIFT]]),0,0))-0.5, 0)</f>
        <v>0</v>
      </c>
    </row>
    <row r="14" spans="1:8" ht="30">
      <c r="A14" s="81" t="s">
        <v>205</v>
      </c>
      <c r="B14" s="84" t="s">
        <v>96</v>
      </c>
      <c r="C14" s="83" t="s">
        <v>377</v>
      </c>
      <c r="D14" s="78">
        <f>MID(C14, 6, 11)+Table1[[#This Row],[Day]]</f>
        <v>44693</v>
      </c>
      <c r="E14" s="79">
        <f>TIMEVALUE(MID(C14,17,9))</f>
        <v>0.42189814814814813</v>
      </c>
      <c r="F14" s="80">
        <f>_xlfn.NUMBERVALUE(MID(C14,26,6))/100</f>
        <v>0</v>
      </c>
      <c r="G14" s="80">
        <f>IF(Table1[[#This Row],[SHIFT]]&gt;0, Table1[[#This Row],[Time]]-TIME(Table1[[#This Row],[SHIFT]],0,0),Table1[[#This Row],[Time]]+TIME(ABS(Table1[[#This Row],[SHIFT]]),0,0))-Table1[[#This Row],[Day]]</f>
        <v>0.42189814814814813</v>
      </c>
      <c r="H14" s="9">
        <f>ROUND(IF(Table1[[#This Row],[SHIFT]]&gt;0, Table1[[#This Row],[Time]]-TIME(Table1[[#This Row],[SHIFT]],0,0),Table1[[#This Row],[Time]]+TIME(ABS(Table1[[#This Row],[SHIFT]]),0,0))-0.5, 0)</f>
        <v>0</v>
      </c>
    </row>
    <row r="15" spans="1:8" ht="45">
      <c r="A15" s="46" t="s">
        <v>186</v>
      </c>
      <c r="B15" s="47" t="s">
        <v>95</v>
      </c>
      <c r="C15" s="48" t="s">
        <v>187</v>
      </c>
      <c r="D15" s="26">
        <f>MID(C15, 6, 11)+Table1[[#This Row],[Day]]</f>
        <v>44692</v>
      </c>
      <c r="E15" s="27">
        <f>TIMEVALUE(MID(C15,17,9))</f>
        <v>0.35456018518518517</v>
      </c>
      <c r="F15" s="28">
        <f>_xlfn.NUMBERVALUE(MID(C15,26,6))/100</f>
        <v>0</v>
      </c>
      <c r="G15" s="28">
        <f>IF(Table1[[#This Row],[SHIFT]]&gt;0, Table1[[#This Row],[Time]]-TIME(Table1[[#This Row],[SHIFT]],0,0),Table1[[#This Row],[Time]]+TIME(ABS(Table1[[#This Row],[SHIFT]]),0,0))-Table1[[#This Row],[Day]]</f>
        <v>0.35456018518518517</v>
      </c>
      <c r="H15" s="7">
        <f>ROUND(IF(Table1[[#This Row],[SHIFT]]&gt;0, Table1[[#This Row],[Time]]-TIME(Table1[[#This Row],[SHIFT]],0,0),Table1[[#This Row],[Time]]+TIME(ABS(Table1[[#This Row],[SHIFT]]),0,0))-0.5, 0)</f>
        <v>0</v>
      </c>
    </row>
    <row r="16" spans="1:8" ht="45">
      <c r="A16" s="46" t="s">
        <v>186</v>
      </c>
      <c r="B16" s="47" t="s">
        <v>91</v>
      </c>
      <c r="C16" s="48" t="s">
        <v>174</v>
      </c>
      <c r="D16" s="26">
        <f>MID(C16, 6, 11)+Table1[[#This Row],[Day]]</f>
        <v>44692</v>
      </c>
      <c r="E16" s="27">
        <f>TIMEVALUE(MID(C16,17,9))</f>
        <v>0.40990740740740739</v>
      </c>
      <c r="F16" s="28">
        <f>_xlfn.NUMBERVALUE(MID(C16,26,6))/100</f>
        <v>1</v>
      </c>
      <c r="G16" s="28">
        <f>IF(Table1[[#This Row],[SHIFT]]&gt;0, Table1[[#This Row],[Time]]-TIME(Table1[[#This Row],[SHIFT]],0,0),Table1[[#This Row],[Time]]+TIME(ABS(Table1[[#This Row],[SHIFT]]),0,0))-Table1[[#This Row],[Day]]</f>
        <v>0.3682407407407407</v>
      </c>
      <c r="H16" s="7">
        <f>ROUND(IF(Table1[[#This Row],[SHIFT]]&gt;0, Table1[[#This Row],[Time]]-TIME(Table1[[#This Row],[SHIFT]],0,0),Table1[[#This Row],[Time]]+TIME(ABS(Table1[[#This Row],[SHIFT]]),0,0))-0.5, 0)</f>
        <v>0</v>
      </c>
    </row>
    <row r="17" spans="1:8" ht="45">
      <c r="A17" s="46" t="s">
        <v>186</v>
      </c>
      <c r="B17" s="47" t="s">
        <v>85</v>
      </c>
      <c r="C17" s="48" t="s">
        <v>169</v>
      </c>
      <c r="D17" s="26">
        <f>MID(C17, 6, 11)+Table1[[#This Row],[Day]]</f>
        <v>44692</v>
      </c>
      <c r="E17" s="27">
        <f>TIMEVALUE(MID(C17,17,9))</f>
        <v>0.42334490740740738</v>
      </c>
      <c r="F17" s="28">
        <f>_xlfn.NUMBERVALUE(MID(C17,26,6))/100</f>
        <v>0</v>
      </c>
      <c r="G17" s="28">
        <f>IF(Table1[[#This Row],[SHIFT]]&gt;0, Table1[[#This Row],[Time]]-TIME(Table1[[#This Row],[SHIFT]],0,0),Table1[[#This Row],[Time]]+TIME(ABS(Table1[[#This Row],[SHIFT]]),0,0))-Table1[[#This Row],[Day]]</f>
        <v>0.42334490740740738</v>
      </c>
      <c r="H17" s="7">
        <f>ROUND(IF(Table1[[#This Row],[SHIFT]]&gt;0, Table1[[#This Row],[Time]]-TIME(Table1[[#This Row],[SHIFT]],0,0),Table1[[#This Row],[Time]]+TIME(ABS(Table1[[#This Row],[SHIFT]]),0,0))-0.5, 0)</f>
        <v>0</v>
      </c>
    </row>
    <row r="18" spans="1:8" ht="45">
      <c r="A18" s="46" t="s">
        <v>186</v>
      </c>
      <c r="B18" s="47" t="s">
        <v>91</v>
      </c>
      <c r="C18" s="48" t="s">
        <v>164</v>
      </c>
      <c r="D18" s="26">
        <f>MID(C18, 6, 11)+Table1[[#This Row],[Day]]</f>
        <v>44692</v>
      </c>
      <c r="E18" s="27">
        <f>TIMEVALUE(MID(C18,17,9))</f>
        <v>0.5859375</v>
      </c>
      <c r="F18" s="28">
        <f>_xlfn.NUMBERVALUE(MID(C18,26,6))/100</f>
        <v>1</v>
      </c>
      <c r="G18" s="28">
        <f>IF(Table1[[#This Row],[SHIFT]]&gt;0, Table1[[#This Row],[Time]]-TIME(Table1[[#This Row],[SHIFT]],0,0),Table1[[#This Row],[Time]]+TIME(ABS(Table1[[#This Row],[SHIFT]]),0,0))-Table1[[#This Row],[Day]]</f>
        <v>0.54427083333333337</v>
      </c>
      <c r="H18" s="7">
        <f>ROUND(IF(Table1[[#This Row],[SHIFT]]&gt;0, Table1[[#This Row],[Time]]-TIME(Table1[[#This Row],[SHIFT]],0,0),Table1[[#This Row],[Time]]+TIME(ABS(Table1[[#This Row],[SHIFT]]),0,0))-0.5, 0)</f>
        <v>0</v>
      </c>
    </row>
    <row r="19" spans="1:8" ht="45">
      <c r="A19" s="46" t="s">
        <v>186</v>
      </c>
      <c r="B19" s="47" t="s">
        <v>95</v>
      </c>
      <c r="C19" s="48" t="s">
        <v>143</v>
      </c>
      <c r="D19" s="26">
        <f>MID(C19, 6, 11)+Table1[[#This Row],[Day]]</f>
        <v>44693</v>
      </c>
      <c r="E19" s="27">
        <f>TIMEVALUE(MID(C19,17,9))</f>
        <v>0.15270833333333333</v>
      </c>
      <c r="F19" s="28">
        <f>_xlfn.NUMBERVALUE(MID(C19,26,6))/100</f>
        <v>0</v>
      </c>
      <c r="G19" s="28">
        <f>IF(Table1[[#This Row],[SHIFT]]&gt;0, Table1[[#This Row],[Time]]-TIME(Table1[[#This Row],[SHIFT]],0,0),Table1[[#This Row],[Time]]+TIME(ABS(Table1[[#This Row],[SHIFT]]),0,0))-Table1[[#This Row],[Day]]</f>
        <v>0.15270833333333333</v>
      </c>
      <c r="H19" s="7">
        <f>ROUND(IF(Table1[[#This Row],[SHIFT]]&gt;0, Table1[[#This Row],[Time]]-TIME(Table1[[#This Row],[SHIFT]],0,0),Table1[[#This Row],[Time]]+TIME(ABS(Table1[[#This Row],[SHIFT]]),0,0))-0.5, 0)</f>
        <v>0</v>
      </c>
    </row>
    <row r="20" spans="1:8" ht="30">
      <c r="A20" s="81" t="s">
        <v>406</v>
      </c>
      <c r="B20" s="84" t="s">
        <v>95</v>
      </c>
      <c r="C20" s="83" t="s">
        <v>407</v>
      </c>
      <c r="D20" s="78">
        <f>MID(C20, 6, 11)+Table1[[#This Row],[Day]]</f>
        <v>44693</v>
      </c>
      <c r="E20" s="79">
        <f>TIMEVALUE(MID(C20,17,9))</f>
        <v>0.39450231481481479</v>
      </c>
      <c r="F20" s="80">
        <f>_xlfn.NUMBERVALUE(MID(C20,26,6))/100</f>
        <v>0</v>
      </c>
      <c r="G20" s="80">
        <f>IF(Table1[[#This Row],[SHIFT]]&gt;0, Table1[[#This Row],[Time]]-TIME(Table1[[#This Row],[SHIFT]],0,0),Table1[[#This Row],[Time]]+TIME(ABS(Table1[[#This Row],[SHIFT]]),0,0))-Table1[[#This Row],[Day]]</f>
        <v>0.39450231481481479</v>
      </c>
      <c r="H20" s="9">
        <f>ROUND(IF(Table1[[#This Row],[SHIFT]]&gt;0, Table1[[#This Row],[Time]]-TIME(Table1[[#This Row],[SHIFT]],0,0),Table1[[#This Row],[Time]]+TIME(ABS(Table1[[#This Row],[SHIFT]]),0,0))-0.5, 0)</f>
        <v>0</v>
      </c>
    </row>
    <row r="21" spans="1:8" ht="30">
      <c r="A21" s="81" t="s">
        <v>406</v>
      </c>
      <c r="B21" s="84" t="s">
        <v>91</v>
      </c>
      <c r="C21" s="83" t="s">
        <v>375</v>
      </c>
      <c r="D21" s="78">
        <f>MID(C21, 6, 11)+Table1[[#This Row],[Day]]</f>
        <v>44693</v>
      </c>
      <c r="E21" s="79">
        <f>TIMEVALUE(MID(C21,17,9))</f>
        <v>0.4762615740740741</v>
      </c>
      <c r="F21" s="80">
        <f>_xlfn.NUMBERVALUE(MID(C21,26,6))/100</f>
        <v>1</v>
      </c>
      <c r="G21" s="80">
        <f>IF(Table1[[#This Row],[SHIFT]]&gt;0, Table1[[#This Row],[Time]]-TIME(Table1[[#This Row],[SHIFT]],0,0),Table1[[#This Row],[Time]]+TIME(ABS(Table1[[#This Row],[SHIFT]]),0,0))-Table1[[#This Row],[Day]]</f>
        <v>0.43459490740740742</v>
      </c>
      <c r="H21" s="9">
        <f>ROUND(IF(Table1[[#This Row],[SHIFT]]&gt;0, Table1[[#This Row],[Time]]-TIME(Table1[[#This Row],[SHIFT]],0,0),Table1[[#This Row],[Time]]+TIME(ABS(Table1[[#This Row],[SHIFT]]),0,0))-0.5, 0)</f>
        <v>0</v>
      </c>
    </row>
    <row r="22" spans="1:8" ht="30">
      <c r="A22" s="81" t="s">
        <v>406</v>
      </c>
      <c r="B22" s="84" t="s">
        <v>91</v>
      </c>
      <c r="C22" s="83" t="s">
        <v>372</v>
      </c>
      <c r="D22" s="78">
        <f>MID(C22, 6, 11)+Table1[[#This Row],[Day]]</f>
        <v>44693</v>
      </c>
      <c r="E22" s="79">
        <f>TIMEVALUE(MID(C22,17,9))</f>
        <v>0.4861111111111111</v>
      </c>
      <c r="F22" s="80">
        <f>_xlfn.NUMBERVALUE(MID(C22,26,6))/100</f>
        <v>1</v>
      </c>
      <c r="G22" s="80">
        <f>IF(Table1[[#This Row],[SHIFT]]&gt;0, Table1[[#This Row],[Time]]-TIME(Table1[[#This Row],[SHIFT]],0,0),Table1[[#This Row],[Time]]+TIME(ABS(Table1[[#This Row],[SHIFT]]),0,0))-Table1[[#This Row],[Day]]</f>
        <v>0.44444444444444442</v>
      </c>
      <c r="H22" s="9">
        <f>ROUND(IF(Table1[[#This Row],[SHIFT]]&gt;0, Table1[[#This Row],[Time]]-TIME(Table1[[#This Row],[SHIFT]],0,0),Table1[[#This Row],[Time]]+TIME(ABS(Table1[[#This Row],[SHIFT]]),0,0))-0.5, 0)</f>
        <v>0</v>
      </c>
    </row>
    <row r="23" spans="1:8" ht="30">
      <c r="A23" s="81" t="s">
        <v>406</v>
      </c>
      <c r="B23" s="84" t="s">
        <v>92</v>
      </c>
      <c r="C23" s="83" t="s">
        <v>348</v>
      </c>
      <c r="D23" s="78">
        <f>MID(C23, 6, 11)+Table1[[#This Row],[Day]]</f>
        <v>44693</v>
      </c>
      <c r="E23" s="79">
        <f>TIMEVALUE(MID(C23,17,9))</f>
        <v>0.6732407407407407</v>
      </c>
      <c r="F23" s="80">
        <f>_xlfn.NUMBERVALUE(MID(C23,26,6))/100</f>
        <v>0</v>
      </c>
      <c r="G23" s="80">
        <f>IF(Table1[[#This Row],[SHIFT]]&gt;0, Table1[[#This Row],[Time]]-TIME(Table1[[#This Row],[SHIFT]],0,0),Table1[[#This Row],[Time]]+TIME(ABS(Table1[[#This Row],[SHIFT]]),0,0))-Table1[[#This Row],[Day]]</f>
        <v>0.6732407407407407</v>
      </c>
      <c r="H23" s="9">
        <f>ROUND(IF(Table1[[#This Row],[SHIFT]]&gt;0, Table1[[#This Row],[Time]]-TIME(Table1[[#This Row],[SHIFT]],0,0),Table1[[#This Row],[Time]]+TIME(ABS(Table1[[#This Row],[SHIFT]]),0,0))-0.5, 0)</f>
        <v>0</v>
      </c>
    </row>
    <row r="24" spans="1:8" ht="30">
      <c r="A24" s="81" t="s">
        <v>406</v>
      </c>
      <c r="B24" s="84" t="s">
        <v>98</v>
      </c>
      <c r="C24" s="83" t="s">
        <v>347</v>
      </c>
      <c r="D24" s="78">
        <f>MID(C24, 6, 11)+Table1[[#This Row],[Day]]</f>
        <v>44693</v>
      </c>
      <c r="E24" s="79">
        <f>TIMEVALUE(MID(C24,17,9))</f>
        <v>0.67453703703703705</v>
      </c>
      <c r="F24" s="80">
        <f>_xlfn.NUMBERVALUE(MID(C24,26,6))/100</f>
        <v>0</v>
      </c>
      <c r="G24" s="80">
        <f>IF(Table1[[#This Row],[SHIFT]]&gt;0, Table1[[#This Row],[Time]]-TIME(Table1[[#This Row],[SHIFT]],0,0),Table1[[#This Row],[Time]]+TIME(ABS(Table1[[#This Row],[SHIFT]]),0,0))-Table1[[#This Row],[Day]]</f>
        <v>0.67453703703703705</v>
      </c>
      <c r="H24" s="9">
        <f>ROUND(IF(Table1[[#This Row],[SHIFT]]&gt;0, Table1[[#This Row],[Time]]-TIME(Table1[[#This Row],[SHIFT]],0,0),Table1[[#This Row],[Time]]+TIME(ABS(Table1[[#This Row],[SHIFT]]),0,0))-0.5, 0)</f>
        <v>0</v>
      </c>
    </row>
    <row r="25" spans="1:8" ht="30">
      <c r="A25" s="81" t="s">
        <v>406</v>
      </c>
      <c r="B25" s="84" t="s">
        <v>91</v>
      </c>
      <c r="C25" s="83" t="s">
        <v>346</v>
      </c>
      <c r="D25" s="78">
        <f>MID(C25, 6, 11)+Table1[[#This Row],[Day]]</f>
        <v>44693</v>
      </c>
      <c r="E25" s="79">
        <f>TIMEVALUE(MID(C25,17,9))</f>
        <v>0.71651620370370372</v>
      </c>
      <c r="F25" s="80">
        <f>_xlfn.NUMBERVALUE(MID(C25,26,6))/100</f>
        <v>1</v>
      </c>
      <c r="G25" s="80">
        <f>IF(Table1[[#This Row],[SHIFT]]&gt;0, Table1[[#This Row],[Time]]-TIME(Table1[[#This Row],[SHIFT]],0,0),Table1[[#This Row],[Time]]+TIME(ABS(Table1[[#This Row],[SHIFT]]),0,0))-Table1[[#This Row],[Day]]</f>
        <v>0.67484953703703709</v>
      </c>
      <c r="H25" s="9">
        <f>ROUND(IF(Table1[[#This Row],[SHIFT]]&gt;0, Table1[[#This Row],[Time]]-TIME(Table1[[#This Row],[SHIFT]],0,0),Table1[[#This Row],[Time]]+TIME(ABS(Table1[[#This Row],[SHIFT]]),0,0))-0.5, 0)</f>
        <v>0</v>
      </c>
    </row>
    <row r="26" spans="1:8" ht="30">
      <c r="A26" s="81" t="s">
        <v>406</v>
      </c>
      <c r="B26" s="84" t="s">
        <v>94</v>
      </c>
      <c r="C26" s="83" t="s">
        <v>324</v>
      </c>
      <c r="D26" s="78">
        <f>MID(C26, 6, 11)+Table1[[#This Row],[Day]]</f>
        <v>44693</v>
      </c>
      <c r="E26" s="79">
        <f>TIMEVALUE(MID(C26,17,9))</f>
        <v>0.89255787037037038</v>
      </c>
      <c r="F26" s="80">
        <f>_xlfn.NUMBERVALUE(MID(C26,26,6))/100</f>
        <v>0</v>
      </c>
      <c r="G26" s="80">
        <f>IF(Table1[[#This Row],[SHIFT]]&gt;0, Table1[[#This Row],[Time]]-TIME(Table1[[#This Row],[SHIFT]],0,0),Table1[[#This Row],[Time]]+TIME(ABS(Table1[[#This Row],[SHIFT]]),0,0))-Table1[[#This Row],[Day]]</f>
        <v>0.89255787037037038</v>
      </c>
      <c r="H26" s="9">
        <f>ROUND(IF(Table1[[#This Row],[SHIFT]]&gt;0, Table1[[#This Row],[Time]]-TIME(Table1[[#This Row],[SHIFT]],0,0),Table1[[#This Row],[Time]]+TIME(ABS(Table1[[#This Row],[SHIFT]]),0,0))-0.5, 0)</f>
        <v>0</v>
      </c>
    </row>
    <row r="27" spans="1:8" ht="30">
      <c r="A27" s="81" t="s">
        <v>406</v>
      </c>
      <c r="B27" s="84" t="s">
        <v>98</v>
      </c>
      <c r="C27" s="83" t="s">
        <v>317</v>
      </c>
      <c r="D27" s="78">
        <f>MID(C27, 6, 11)+Table1[[#This Row],[Day]]</f>
        <v>44694</v>
      </c>
      <c r="E27" s="79">
        <f>TIMEVALUE(MID(C27,17,9))</f>
        <v>9.784722222222221E-2</v>
      </c>
      <c r="F27" s="80">
        <f>_xlfn.NUMBERVALUE(MID(C27,26,6))/100</f>
        <v>0</v>
      </c>
      <c r="G27" s="80">
        <f>IF(Table1[[#This Row],[SHIFT]]&gt;0, Table1[[#This Row],[Time]]-TIME(Table1[[#This Row],[SHIFT]],0,0),Table1[[#This Row],[Time]]+TIME(ABS(Table1[[#This Row],[SHIFT]]),0,0))-Table1[[#This Row],[Day]]</f>
        <v>9.784722222222221E-2</v>
      </c>
      <c r="H27" s="9">
        <f>ROUND(IF(Table1[[#This Row],[SHIFT]]&gt;0, Table1[[#This Row],[Time]]-TIME(Table1[[#This Row],[SHIFT]],0,0),Table1[[#This Row],[Time]]+TIME(ABS(Table1[[#This Row],[SHIFT]]),0,0))-0.5, 0)</f>
        <v>0</v>
      </c>
    </row>
    <row r="28" spans="1:8" ht="30">
      <c r="A28" s="81" t="s">
        <v>406</v>
      </c>
      <c r="B28" s="84" t="s">
        <v>95</v>
      </c>
      <c r="C28" s="83" t="s">
        <v>301</v>
      </c>
      <c r="D28" s="78">
        <f>MID(C28, 6, 11)+Table1[[#This Row],[Day]]</f>
        <v>44694</v>
      </c>
      <c r="E28" s="79">
        <f>TIMEVALUE(MID(C28,17,9))</f>
        <v>0.17431712962962964</v>
      </c>
      <c r="F28" s="80">
        <f>_xlfn.NUMBERVALUE(MID(C28,26,6))/100</f>
        <v>0</v>
      </c>
      <c r="G28" s="80">
        <f>IF(Table1[[#This Row],[SHIFT]]&gt;0, Table1[[#This Row],[Time]]-TIME(Table1[[#This Row],[SHIFT]],0,0),Table1[[#This Row],[Time]]+TIME(ABS(Table1[[#This Row],[SHIFT]]),0,0))-Table1[[#This Row],[Day]]</f>
        <v>0.17431712962962964</v>
      </c>
      <c r="H28" s="9">
        <f>ROUND(IF(Table1[[#This Row],[SHIFT]]&gt;0, Table1[[#This Row],[Time]]-TIME(Table1[[#This Row],[SHIFT]],0,0),Table1[[#This Row],[Time]]+TIME(ABS(Table1[[#This Row],[SHIFT]]),0,0))-0.5, 0)</f>
        <v>0</v>
      </c>
    </row>
    <row r="29" spans="1:8" ht="45">
      <c r="A29" s="81" t="s">
        <v>402</v>
      </c>
      <c r="B29" s="84" t="s">
        <v>95</v>
      </c>
      <c r="C29" s="83" t="s">
        <v>403</v>
      </c>
      <c r="D29" s="78">
        <f>MID(C29, 6, 11)+Table1[[#This Row],[Day]]</f>
        <v>44693</v>
      </c>
      <c r="E29" s="79">
        <f>TIMEVALUE(MID(C29,17,9))</f>
        <v>0.39462962962962966</v>
      </c>
      <c r="F29" s="80">
        <f>_xlfn.NUMBERVALUE(MID(C29,26,6))/100</f>
        <v>0</v>
      </c>
      <c r="G29" s="80">
        <f>IF(Table1[[#This Row],[SHIFT]]&gt;0, Table1[[#This Row],[Time]]-TIME(Table1[[#This Row],[SHIFT]],0,0),Table1[[#This Row],[Time]]+TIME(ABS(Table1[[#This Row],[SHIFT]]),0,0))-Table1[[#This Row],[Day]]</f>
        <v>0.39462962962962966</v>
      </c>
      <c r="H29" s="9">
        <f>ROUND(IF(Table1[[#This Row],[SHIFT]]&gt;0, Table1[[#This Row],[Time]]-TIME(Table1[[#This Row],[SHIFT]],0,0),Table1[[#This Row],[Time]]+TIME(ABS(Table1[[#This Row],[SHIFT]]),0,0))-0.5, 0)</f>
        <v>0</v>
      </c>
    </row>
    <row r="30" spans="1:8" ht="45">
      <c r="A30" s="81" t="s">
        <v>402</v>
      </c>
      <c r="B30" s="84" t="s">
        <v>91</v>
      </c>
      <c r="C30" s="83" t="s">
        <v>374</v>
      </c>
      <c r="D30" s="78">
        <f>MID(C30, 6, 11)+Table1[[#This Row],[Day]]</f>
        <v>44693</v>
      </c>
      <c r="E30" s="79">
        <f>TIMEVALUE(MID(C30,17,9))</f>
        <v>0.48063657407407406</v>
      </c>
      <c r="F30" s="80">
        <f>_xlfn.NUMBERVALUE(MID(C30,26,6))/100</f>
        <v>1</v>
      </c>
      <c r="G30" s="80">
        <f>IF(Table1[[#This Row],[SHIFT]]&gt;0, Table1[[#This Row],[Time]]-TIME(Table1[[#This Row],[SHIFT]],0,0),Table1[[#This Row],[Time]]+TIME(ABS(Table1[[#This Row],[SHIFT]]),0,0))-Table1[[#This Row],[Day]]</f>
        <v>0.43896990740740738</v>
      </c>
      <c r="H30" s="9">
        <f>ROUND(IF(Table1[[#This Row],[SHIFT]]&gt;0, Table1[[#This Row],[Time]]-TIME(Table1[[#This Row],[SHIFT]],0,0),Table1[[#This Row],[Time]]+TIME(ABS(Table1[[#This Row],[SHIFT]]),0,0))-0.5, 0)</f>
        <v>0</v>
      </c>
    </row>
    <row r="31" spans="1:8" ht="45">
      <c r="A31" s="81" t="s">
        <v>402</v>
      </c>
      <c r="B31" s="84" t="s">
        <v>93</v>
      </c>
      <c r="C31" s="83" t="s">
        <v>326</v>
      </c>
      <c r="D31" s="78">
        <f>MID(C31, 6, 11)+Table1[[#This Row],[Day]]</f>
        <v>44693</v>
      </c>
      <c r="E31" s="79">
        <f>TIMEVALUE(MID(C31,17,9))</f>
        <v>0.84182870370370377</v>
      </c>
      <c r="F31" s="80">
        <f>_xlfn.NUMBERVALUE(MID(C31,26,6))/100</f>
        <v>0</v>
      </c>
      <c r="G31" s="80">
        <f>IF(Table1[[#This Row],[SHIFT]]&gt;0, Table1[[#This Row],[Time]]-TIME(Table1[[#This Row],[SHIFT]],0,0),Table1[[#This Row],[Time]]+TIME(ABS(Table1[[#This Row],[SHIFT]]),0,0))-Table1[[#This Row],[Day]]</f>
        <v>0.84182870370370377</v>
      </c>
      <c r="H31" s="9">
        <f>ROUND(IF(Table1[[#This Row],[SHIFT]]&gt;0, Table1[[#This Row],[Time]]-TIME(Table1[[#This Row],[SHIFT]],0,0),Table1[[#This Row],[Time]]+TIME(ABS(Table1[[#This Row],[SHIFT]]),0,0))-0.5, 0)</f>
        <v>0</v>
      </c>
    </row>
    <row r="32" spans="1:8" ht="45">
      <c r="A32" s="81" t="s">
        <v>402</v>
      </c>
      <c r="B32" s="84" t="s">
        <v>95</v>
      </c>
      <c r="C32" s="83" t="s">
        <v>298</v>
      </c>
      <c r="D32" s="78">
        <f>MID(C32, 6, 11)+Table1[[#This Row],[Day]]</f>
        <v>44694</v>
      </c>
      <c r="E32" s="79">
        <f>TIMEVALUE(MID(C32,17,9))</f>
        <v>0.17650462962962962</v>
      </c>
      <c r="F32" s="80">
        <f>_xlfn.NUMBERVALUE(MID(C32,26,6))/100</f>
        <v>0</v>
      </c>
      <c r="G32" s="80">
        <f>IF(Table1[[#This Row],[SHIFT]]&gt;0, Table1[[#This Row],[Time]]-TIME(Table1[[#This Row],[SHIFT]],0,0),Table1[[#This Row],[Time]]+TIME(ABS(Table1[[#This Row],[SHIFT]]),0,0))-Table1[[#This Row],[Day]]</f>
        <v>0.17650462962962962</v>
      </c>
      <c r="H32" s="9">
        <f>ROUND(IF(Table1[[#This Row],[SHIFT]]&gt;0, Table1[[#This Row],[Time]]-TIME(Table1[[#This Row],[SHIFT]],0,0),Table1[[#This Row],[Time]]+TIME(ABS(Table1[[#This Row],[SHIFT]]),0,0))-0.5, 0)</f>
        <v>0</v>
      </c>
    </row>
    <row r="33" spans="1:8" ht="45">
      <c r="A33" s="81" t="s">
        <v>404</v>
      </c>
      <c r="B33" s="84" t="s">
        <v>95</v>
      </c>
      <c r="C33" s="83" t="s">
        <v>405</v>
      </c>
      <c r="D33" s="78">
        <f>MID(C33, 6, 11)+Table1[[#This Row],[Day]]</f>
        <v>44693</v>
      </c>
      <c r="E33" s="79">
        <f>TIMEVALUE(MID(C33,17,9))</f>
        <v>0.39456018518518521</v>
      </c>
      <c r="F33" s="80">
        <f>_xlfn.NUMBERVALUE(MID(C33,26,6))/100</f>
        <v>0</v>
      </c>
      <c r="G33" s="80">
        <f>IF(Table1[[#This Row],[SHIFT]]&gt;0, Table1[[#This Row],[Time]]-TIME(Table1[[#This Row],[SHIFT]],0,0),Table1[[#This Row],[Time]]+TIME(ABS(Table1[[#This Row],[SHIFT]]),0,0))-Table1[[#This Row],[Day]]</f>
        <v>0.39456018518518521</v>
      </c>
      <c r="H33" s="9">
        <f>ROUND(IF(Table1[[#This Row],[SHIFT]]&gt;0, Table1[[#This Row],[Time]]-TIME(Table1[[#This Row],[SHIFT]],0,0),Table1[[#This Row],[Time]]+TIME(ABS(Table1[[#This Row],[SHIFT]]),0,0))-0.5, 0)</f>
        <v>0</v>
      </c>
    </row>
    <row r="34" spans="1:8" ht="45">
      <c r="A34" s="81" t="s">
        <v>404</v>
      </c>
      <c r="B34" s="84" t="s">
        <v>95</v>
      </c>
      <c r="C34" s="83" t="s">
        <v>300</v>
      </c>
      <c r="D34" s="78">
        <f>MID(C34, 6, 11)+Table1[[#This Row],[Day]]</f>
        <v>44694</v>
      </c>
      <c r="E34" s="79">
        <f>TIMEVALUE(MID(C34,17,9))</f>
        <v>0.17525462962962965</v>
      </c>
      <c r="F34" s="80">
        <f>_xlfn.NUMBERVALUE(MID(C34,26,6))/100</f>
        <v>0</v>
      </c>
      <c r="G34" s="80">
        <f>IF(Table1[[#This Row],[SHIFT]]&gt;0, Table1[[#This Row],[Time]]-TIME(Table1[[#This Row],[SHIFT]],0,0),Table1[[#This Row],[Time]]+TIME(ABS(Table1[[#This Row],[SHIFT]]),0,0))-Table1[[#This Row],[Day]]</f>
        <v>0.17525462962962965</v>
      </c>
      <c r="H34" s="9">
        <f>ROUND(IF(Table1[[#This Row],[SHIFT]]&gt;0, Table1[[#This Row],[Time]]-TIME(Table1[[#This Row],[SHIFT]],0,0),Table1[[#This Row],[Time]]+TIME(ABS(Table1[[#This Row],[SHIFT]]),0,0))-0.5, 0)</f>
        <v>0</v>
      </c>
    </row>
    <row r="35" spans="1:8" ht="45">
      <c r="A35" s="81" t="s">
        <v>400</v>
      </c>
      <c r="B35" s="84" t="s">
        <v>95</v>
      </c>
      <c r="C35" s="83" t="s">
        <v>401</v>
      </c>
      <c r="D35" s="78">
        <f>MID(C35, 6, 11)+Table1[[#This Row],[Day]]</f>
        <v>44693</v>
      </c>
      <c r="E35" s="79">
        <f>TIMEVALUE(MID(C35,17,9))</f>
        <v>0.39469907407407406</v>
      </c>
      <c r="F35" s="80">
        <f>_xlfn.NUMBERVALUE(MID(C35,26,6))/100</f>
        <v>0</v>
      </c>
      <c r="G35" s="80">
        <f>IF(Table1[[#This Row],[SHIFT]]&gt;0, Table1[[#This Row],[Time]]-TIME(Table1[[#This Row],[SHIFT]],0,0),Table1[[#This Row],[Time]]+TIME(ABS(Table1[[#This Row],[SHIFT]]),0,0))-Table1[[#This Row],[Day]]</f>
        <v>0.39469907407407406</v>
      </c>
      <c r="H35" s="9">
        <f>ROUND(IF(Table1[[#This Row],[SHIFT]]&gt;0, Table1[[#This Row],[Time]]-TIME(Table1[[#This Row],[SHIFT]],0,0),Table1[[#This Row],[Time]]+TIME(ABS(Table1[[#This Row],[SHIFT]]),0,0))-0.5, 0)</f>
        <v>0</v>
      </c>
    </row>
    <row r="36" spans="1:8" ht="45">
      <c r="A36" s="81" t="s">
        <v>400</v>
      </c>
      <c r="B36" s="84" t="s">
        <v>91</v>
      </c>
      <c r="C36" s="83" t="s">
        <v>373</v>
      </c>
      <c r="D36" s="78">
        <f>MID(C36, 6, 11)+Table1[[#This Row],[Day]]</f>
        <v>44693</v>
      </c>
      <c r="E36" s="79">
        <f>TIMEVALUE(MID(C36,17,9))</f>
        <v>0.48275462962962962</v>
      </c>
      <c r="F36" s="80">
        <f>_xlfn.NUMBERVALUE(MID(C36,26,6))/100</f>
        <v>1</v>
      </c>
      <c r="G36" s="80">
        <f>IF(Table1[[#This Row],[SHIFT]]&gt;0, Table1[[#This Row],[Time]]-TIME(Table1[[#This Row],[SHIFT]],0,0),Table1[[#This Row],[Time]]+TIME(ABS(Table1[[#This Row],[SHIFT]]),0,0))-Table1[[#This Row],[Day]]</f>
        <v>0.44108796296296293</v>
      </c>
      <c r="H36" s="9">
        <f>ROUND(IF(Table1[[#This Row],[SHIFT]]&gt;0, Table1[[#This Row],[Time]]-TIME(Table1[[#This Row],[SHIFT]],0,0),Table1[[#This Row],[Time]]+TIME(ABS(Table1[[#This Row],[SHIFT]]),0,0))-0.5, 0)</f>
        <v>0</v>
      </c>
    </row>
    <row r="37" spans="1:8" ht="45">
      <c r="A37" s="81" t="s">
        <v>400</v>
      </c>
      <c r="B37" s="84" t="s">
        <v>97</v>
      </c>
      <c r="C37" s="83" t="s">
        <v>364</v>
      </c>
      <c r="D37" s="78">
        <f>MID(C37, 6, 11)+Table1[[#This Row],[Day]]</f>
        <v>44693</v>
      </c>
      <c r="E37" s="79">
        <f>TIMEVALUE(MID(C37,17,9))</f>
        <v>0.46812499999999996</v>
      </c>
      <c r="F37" s="80">
        <f>_xlfn.NUMBERVALUE(MID(C37,26,6))/100</f>
        <v>0</v>
      </c>
      <c r="G37" s="80">
        <f>IF(Table1[[#This Row],[SHIFT]]&gt;0, Table1[[#This Row],[Time]]-TIME(Table1[[#This Row],[SHIFT]],0,0),Table1[[#This Row],[Time]]+TIME(ABS(Table1[[#This Row],[SHIFT]]),0,0))-Table1[[#This Row],[Day]]</f>
        <v>0.46812499999999996</v>
      </c>
      <c r="H37" s="9">
        <f>ROUND(IF(Table1[[#This Row],[SHIFT]]&gt;0, Table1[[#This Row],[Time]]-TIME(Table1[[#This Row],[SHIFT]],0,0),Table1[[#This Row],[Time]]+TIME(ABS(Table1[[#This Row],[SHIFT]]),0,0))-0.5, 0)</f>
        <v>0</v>
      </c>
    </row>
    <row r="38" spans="1:8" ht="45">
      <c r="A38" s="81" t="s">
        <v>400</v>
      </c>
      <c r="B38" s="84" t="s">
        <v>95</v>
      </c>
      <c r="C38" s="83" t="s">
        <v>297</v>
      </c>
      <c r="D38" s="78">
        <f>MID(C38, 6, 11)+Table1[[#This Row],[Day]]</f>
        <v>44694</v>
      </c>
      <c r="E38" s="79">
        <f>TIMEVALUE(MID(C38,17,9))</f>
        <v>0.17749999999999999</v>
      </c>
      <c r="F38" s="80">
        <f>_xlfn.NUMBERVALUE(MID(C38,26,6))/100</f>
        <v>0</v>
      </c>
      <c r="G38" s="80">
        <f>IF(Table1[[#This Row],[SHIFT]]&gt;0, Table1[[#This Row],[Time]]-TIME(Table1[[#This Row],[SHIFT]],0,0),Table1[[#This Row],[Time]]+TIME(ABS(Table1[[#This Row],[SHIFT]]),0,0))-Table1[[#This Row],[Day]]</f>
        <v>0.17749999999999999</v>
      </c>
      <c r="H38" s="9">
        <f>ROUND(IF(Table1[[#This Row],[SHIFT]]&gt;0, Table1[[#This Row],[Time]]-TIME(Table1[[#This Row],[SHIFT]],0,0),Table1[[#This Row],[Time]]+TIME(ABS(Table1[[#This Row],[SHIFT]]),0,0))-0.5, 0)</f>
        <v>0</v>
      </c>
    </row>
    <row r="39" spans="1:8" ht="30">
      <c r="A39" s="81" t="s">
        <v>366</v>
      </c>
      <c r="B39" s="84" t="s">
        <v>95</v>
      </c>
      <c r="C39" s="83" t="s">
        <v>399</v>
      </c>
      <c r="D39" s="78">
        <f>MID(C39, 6, 11)+Table1[[#This Row],[Day]]</f>
        <v>44693</v>
      </c>
      <c r="E39" s="79">
        <f>TIMEVALUE(MID(C39,17,9))</f>
        <v>0.39480324074074075</v>
      </c>
      <c r="F39" s="80">
        <f>_xlfn.NUMBERVALUE(MID(C39,26,6))/100</f>
        <v>0</v>
      </c>
      <c r="G39" s="80">
        <f>IF(Table1[[#This Row],[SHIFT]]&gt;0, Table1[[#This Row],[Time]]-TIME(Table1[[#This Row],[SHIFT]],0,0),Table1[[#This Row],[Time]]+TIME(ABS(Table1[[#This Row],[SHIFT]]),0,0))-Table1[[#This Row],[Day]]</f>
        <v>0.39480324074074075</v>
      </c>
      <c r="H39" s="9">
        <f>ROUND(IF(Table1[[#This Row],[SHIFT]]&gt;0, Table1[[#This Row],[Time]]-TIME(Table1[[#This Row],[SHIFT]],0,0),Table1[[#This Row],[Time]]+TIME(ABS(Table1[[#This Row],[SHIFT]]),0,0))-0.5, 0)</f>
        <v>0</v>
      </c>
    </row>
    <row r="40" spans="1:8" ht="30">
      <c r="A40" s="81" t="s">
        <v>366</v>
      </c>
      <c r="B40" s="84" t="s">
        <v>99</v>
      </c>
      <c r="C40" s="83" t="s">
        <v>367</v>
      </c>
      <c r="D40" s="78">
        <f>MID(C40, 6, 11)+Table1[[#This Row],[Day]]</f>
        <v>44693</v>
      </c>
      <c r="E40" s="79">
        <f>TIMEVALUE(MID(C40,17,9))</f>
        <v>0.4642592592592592</v>
      </c>
      <c r="F40" s="80">
        <f>_xlfn.NUMBERVALUE(MID(C40,26,6))/100</f>
        <v>0</v>
      </c>
      <c r="G40" s="80">
        <f>IF(Table1[[#This Row],[SHIFT]]&gt;0, Table1[[#This Row],[Time]]-TIME(Table1[[#This Row],[SHIFT]],0,0),Table1[[#This Row],[Time]]+TIME(ABS(Table1[[#This Row],[SHIFT]]),0,0))-Table1[[#This Row],[Day]]</f>
        <v>0.4642592592592592</v>
      </c>
      <c r="H40" s="9">
        <f>ROUND(IF(Table1[[#This Row],[SHIFT]]&gt;0, Table1[[#This Row],[Time]]-TIME(Table1[[#This Row],[SHIFT]],0,0),Table1[[#This Row],[Time]]+TIME(ABS(Table1[[#This Row],[SHIFT]]),0,0))-0.5, 0)</f>
        <v>0</v>
      </c>
    </row>
    <row r="41" spans="1:8" ht="30">
      <c r="A41" s="81" t="s">
        <v>366</v>
      </c>
      <c r="B41" s="84" t="s">
        <v>354</v>
      </c>
      <c r="C41" s="83" t="s">
        <v>360</v>
      </c>
      <c r="D41" s="78">
        <f>MID(C41, 6, 11)+Table1[[#This Row],[Day]]</f>
        <v>44693</v>
      </c>
      <c r="E41" s="79">
        <f>TIMEVALUE(MID(C41,17,9))</f>
        <v>0.51120370370370372</v>
      </c>
      <c r="F41" s="80">
        <f>_xlfn.NUMBERVALUE(MID(C41,26,6))/100</f>
        <v>0</v>
      </c>
      <c r="G41" s="80">
        <f>IF(Table1[[#This Row],[SHIFT]]&gt;0, Table1[[#This Row],[Time]]-TIME(Table1[[#This Row],[SHIFT]],0,0),Table1[[#This Row],[Time]]+TIME(ABS(Table1[[#This Row],[SHIFT]]),0,0))-Table1[[#This Row],[Day]]</f>
        <v>0.51120370370370372</v>
      </c>
      <c r="H41" s="9">
        <f>ROUND(IF(Table1[[#This Row],[SHIFT]]&gt;0, Table1[[#This Row],[Time]]-TIME(Table1[[#This Row],[SHIFT]],0,0),Table1[[#This Row],[Time]]+TIME(ABS(Table1[[#This Row],[SHIFT]]),0,0))-0.5, 0)</f>
        <v>0</v>
      </c>
    </row>
    <row r="42" spans="1:8" ht="30">
      <c r="A42" s="81" t="s">
        <v>366</v>
      </c>
      <c r="B42" s="84" t="s">
        <v>97</v>
      </c>
      <c r="C42" s="83" t="s">
        <v>359</v>
      </c>
      <c r="D42" s="78">
        <f>MID(C42, 6, 11)+Table1[[#This Row],[Day]]</f>
        <v>44693</v>
      </c>
      <c r="E42" s="79">
        <f>TIMEVALUE(MID(C42,17,9))</f>
        <v>0.54715277777777771</v>
      </c>
      <c r="F42" s="80">
        <f>_xlfn.NUMBERVALUE(MID(C42,26,6))/100</f>
        <v>0</v>
      </c>
      <c r="G42" s="80">
        <f>IF(Table1[[#This Row],[SHIFT]]&gt;0, Table1[[#This Row],[Time]]-TIME(Table1[[#This Row],[SHIFT]],0,0),Table1[[#This Row],[Time]]+TIME(ABS(Table1[[#This Row],[SHIFT]]),0,0))-Table1[[#This Row],[Day]]</f>
        <v>0.54715277777777771</v>
      </c>
      <c r="H42" s="9">
        <f>ROUND(IF(Table1[[#This Row],[SHIFT]]&gt;0, Table1[[#This Row],[Time]]-TIME(Table1[[#This Row],[SHIFT]],0,0),Table1[[#This Row],[Time]]+TIME(ABS(Table1[[#This Row],[SHIFT]]),0,0))-0.5, 0)</f>
        <v>0</v>
      </c>
    </row>
    <row r="43" spans="1:8" ht="30">
      <c r="A43" s="81" t="s">
        <v>366</v>
      </c>
      <c r="B43" s="84" t="s">
        <v>96</v>
      </c>
      <c r="C43" s="83" t="s">
        <v>358</v>
      </c>
      <c r="D43" s="78">
        <f>MID(C43, 6, 11)+Table1[[#This Row],[Day]]</f>
        <v>44693</v>
      </c>
      <c r="E43" s="79">
        <f>TIMEVALUE(MID(C43,17,9))</f>
        <v>0.55680555555555555</v>
      </c>
      <c r="F43" s="80">
        <f>_xlfn.NUMBERVALUE(MID(C43,26,6))/100</f>
        <v>0</v>
      </c>
      <c r="G43" s="80">
        <f>IF(Table1[[#This Row],[SHIFT]]&gt;0, Table1[[#This Row],[Time]]-TIME(Table1[[#This Row],[SHIFT]],0,0),Table1[[#This Row],[Time]]+TIME(ABS(Table1[[#This Row],[SHIFT]]),0,0))-Table1[[#This Row],[Day]]</f>
        <v>0.55680555555555555</v>
      </c>
      <c r="H43" s="9">
        <f>ROUND(IF(Table1[[#This Row],[SHIFT]]&gt;0, Table1[[#This Row],[Time]]-TIME(Table1[[#This Row],[SHIFT]],0,0),Table1[[#This Row],[Time]]+TIME(ABS(Table1[[#This Row],[SHIFT]]),0,0))-0.5, 0)</f>
        <v>0</v>
      </c>
    </row>
    <row r="44" spans="1:8" ht="30">
      <c r="A44" s="81" t="s">
        <v>366</v>
      </c>
      <c r="B44" s="84" t="s">
        <v>96</v>
      </c>
      <c r="C44" s="83" t="s">
        <v>357</v>
      </c>
      <c r="D44" s="78">
        <f>MID(C44, 6, 11)+Table1[[#This Row],[Day]]</f>
        <v>44693</v>
      </c>
      <c r="E44" s="79">
        <f>TIMEVALUE(MID(C44,17,9))</f>
        <v>0.55918981481481478</v>
      </c>
      <c r="F44" s="80">
        <f>_xlfn.NUMBERVALUE(MID(C44,26,6))/100</f>
        <v>0</v>
      </c>
      <c r="G44" s="80">
        <f>IF(Table1[[#This Row],[SHIFT]]&gt;0, Table1[[#This Row],[Time]]-TIME(Table1[[#This Row],[SHIFT]],0,0),Table1[[#This Row],[Time]]+TIME(ABS(Table1[[#This Row],[SHIFT]]),0,0))-Table1[[#This Row],[Day]]</f>
        <v>0.55918981481481478</v>
      </c>
      <c r="H44" s="9">
        <f>ROUND(IF(Table1[[#This Row],[SHIFT]]&gt;0, Table1[[#This Row],[Time]]-TIME(Table1[[#This Row],[SHIFT]],0,0),Table1[[#This Row],[Time]]+TIME(ABS(Table1[[#This Row],[SHIFT]]),0,0))-0.5, 0)</f>
        <v>0</v>
      </c>
    </row>
    <row r="45" spans="1:8" ht="30">
      <c r="A45" s="81" t="s">
        <v>366</v>
      </c>
      <c r="B45" s="84" t="s">
        <v>354</v>
      </c>
      <c r="C45" s="83" t="s">
        <v>355</v>
      </c>
      <c r="D45" s="78">
        <f>MID(C45, 6, 11)+Table1[[#This Row],[Day]]</f>
        <v>44693</v>
      </c>
      <c r="E45" s="79">
        <f>TIMEVALUE(MID(C45,17,9))</f>
        <v>0.6290162037037037</v>
      </c>
      <c r="F45" s="80">
        <f>_xlfn.NUMBERVALUE(MID(C45,26,6))/100</f>
        <v>0</v>
      </c>
      <c r="G45" s="80">
        <f>IF(Table1[[#This Row],[SHIFT]]&gt;0, Table1[[#This Row],[Time]]-TIME(Table1[[#This Row],[SHIFT]],0,0),Table1[[#This Row],[Time]]+TIME(ABS(Table1[[#This Row],[SHIFT]]),0,0))-Table1[[#This Row],[Day]]</f>
        <v>0.6290162037037037</v>
      </c>
      <c r="H45" s="9">
        <f>ROUND(IF(Table1[[#This Row],[SHIFT]]&gt;0, Table1[[#This Row],[Time]]-TIME(Table1[[#This Row],[SHIFT]],0,0),Table1[[#This Row],[Time]]+TIME(ABS(Table1[[#This Row],[SHIFT]]),0,0))-0.5, 0)</f>
        <v>0</v>
      </c>
    </row>
    <row r="46" spans="1:8" ht="30">
      <c r="A46" s="81" t="s">
        <v>366</v>
      </c>
      <c r="B46" s="84" t="s">
        <v>96</v>
      </c>
      <c r="C46" s="83" t="s">
        <v>318</v>
      </c>
      <c r="D46" s="78">
        <f>MID(C46, 6, 11)+Table1[[#This Row],[Day]]</f>
        <v>44694</v>
      </c>
      <c r="E46" s="79">
        <f>TIMEVALUE(MID(C46,17,9))</f>
        <v>9.0381944444444431E-2</v>
      </c>
      <c r="F46" s="80">
        <f>_xlfn.NUMBERVALUE(MID(C46,26,6))/100</f>
        <v>0</v>
      </c>
      <c r="G46" s="80">
        <f>IF(Table1[[#This Row],[SHIFT]]&gt;0, Table1[[#This Row],[Time]]-TIME(Table1[[#This Row],[SHIFT]],0,0),Table1[[#This Row],[Time]]+TIME(ABS(Table1[[#This Row],[SHIFT]]),0,0))-Table1[[#This Row],[Day]]</f>
        <v>9.0381944444444431E-2</v>
      </c>
      <c r="H46" s="9">
        <f>ROUND(IF(Table1[[#This Row],[SHIFT]]&gt;0, Table1[[#This Row],[Time]]-TIME(Table1[[#This Row],[SHIFT]],0,0),Table1[[#This Row],[Time]]+TIME(ABS(Table1[[#This Row],[SHIFT]]),0,0))-0.5, 0)</f>
        <v>0</v>
      </c>
    </row>
    <row r="47" spans="1:8" ht="30">
      <c r="A47" s="81" t="s">
        <v>366</v>
      </c>
      <c r="B47" s="84" t="s">
        <v>95</v>
      </c>
      <c r="C47" s="83" t="s">
        <v>296</v>
      </c>
      <c r="D47" s="78">
        <f>MID(C47, 6, 11)+Table1[[#This Row],[Day]]</f>
        <v>44694</v>
      </c>
      <c r="E47" s="79">
        <f>TIMEVALUE(MID(C47,17,9))</f>
        <v>0.17937499999999998</v>
      </c>
      <c r="F47" s="80">
        <f>_xlfn.NUMBERVALUE(MID(C47,26,6))/100</f>
        <v>0</v>
      </c>
      <c r="G47" s="80">
        <f>IF(Table1[[#This Row],[SHIFT]]&gt;0, Table1[[#This Row],[Time]]-TIME(Table1[[#This Row],[SHIFT]],0,0),Table1[[#This Row],[Time]]+TIME(ABS(Table1[[#This Row],[SHIFT]]),0,0))-Table1[[#This Row],[Day]]</f>
        <v>0.17937499999999998</v>
      </c>
      <c r="H47" s="9">
        <f>ROUND(IF(Table1[[#This Row],[SHIFT]]&gt;0, Table1[[#This Row],[Time]]-TIME(Table1[[#This Row],[SHIFT]],0,0),Table1[[#This Row],[Time]]+TIME(ABS(Table1[[#This Row],[SHIFT]]),0,0))-0.5, 0)</f>
        <v>0</v>
      </c>
    </row>
    <row r="48" spans="1:8" ht="45">
      <c r="A48" s="81" t="s">
        <v>397</v>
      </c>
      <c r="B48" s="84" t="s">
        <v>95</v>
      </c>
      <c r="C48" s="83" t="s">
        <v>398</v>
      </c>
      <c r="D48" s="78">
        <f>MID(C48, 6, 11)+Table1[[#This Row],[Day]]</f>
        <v>44693</v>
      </c>
      <c r="E48" s="79">
        <f>TIMEVALUE(MID(C48,17,9))</f>
        <v>0.39488425925925924</v>
      </c>
      <c r="F48" s="80">
        <f>_xlfn.NUMBERVALUE(MID(C48,26,6))/100</f>
        <v>0</v>
      </c>
      <c r="G48" s="80">
        <f>IF(Table1[[#This Row],[SHIFT]]&gt;0, Table1[[#This Row],[Time]]-TIME(Table1[[#This Row],[SHIFT]],0,0),Table1[[#This Row],[Time]]+TIME(ABS(Table1[[#This Row],[SHIFT]]),0,0))-Table1[[#This Row],[Day]]</f>
        <v>0.39488425925925924</v>
      </c>
      <c r="H48" s="9">
        <f>ROUND(IF(Table1[[#This Row],[SHIFT]]&gt;0, Table1[[#This Row],[Time]]-TIME(Table1[[#This Row],[SHIFT]],0,0),Table1[[#This Row],[Time]]+TIME(ABS(Table1[[#This Row],[SHIFT]]),0,0))-0.5, 0)</f>
        <v>0</v>
      </c>
    </row>
    <row r="49" spans="1:8" ht="45">
      <c r="A49" s="81" t="s">
        <v>397</v>
      </c>
      <c r="B49" s="84" t="s">
        <v>95</v>
      </c>
      <c r="C49" s="83" t="s">
        <v>295</v>
      </c>
      <c r="D49" s="78">
        <f>MID(C49, 6, 11)+Table1[[#This Row],[Day]]</f>
        <v>44694</v>
      </c>
      <c r="E49" s="79">
        <f>TIMEVALUE(MID(C49,17,9))</f>
        <v>0.17984953703703702</v>
      </c>
      <c r="F49" s="80">
        <f>_xlfn.NUMBERVALUE(MID(C49,26,6))/100</f>
        <v>0</v>
      </c>
      <c r="G49" s="80">
        <f>IF(Table1[[#This Row],[SHIFT]]&gt;0, Table1[[#This Row],[Time]]-TIME(Table1[[#This Row],[SHIFT]],0,0),Table1[[#This Row],[Time]]+TIME(ABS(Table1[[#This Row],[SHIFT]]),0,0))-Table1[[#This Row],[Day]]</f>
        <v>0.17984953703703702</v>
      </c>
      <c r="H49" s="9">
        <f>ROUND(IF(Table1[[#This Row],[SHIFT]]&gt;0, Table1[[#This Row],[Time]]-TIME(Table1[[#This Row],[SHIFT]],0,0),Table1[[#This Row],[Time]]+TIME(ABS(Table1[[#This Row],[SHIFT]]),0,0))-0.5, 0)</f>
        <v>0</v>
      </c>
    </row>
    <row r="50" spans="1:8" ht="30">
      <c r="A50" s="81" t="s">
        <v>423</v>
      </c>
      <c r="B50" s="84" t="s">
        <v>95</v>
      </c>
      <c r="C50" s="83" t="s">
        <v>424</v>
      </c>
      <c r="D50" s="78">
        <f>MID(C50, 6, 11)+Table1[[#This Row],[Day]]</f>
        <v>44693</v>
      </c>
      <c r="E50" s="79">
        <f>TIMEVALUE(MID(C50,17,9))</f>
        <v>0.35643518518518519</v>
      </c>
      <c r="F50" s="80">
        <f>_xlfn.NUMBERVALUE(MID(C50,26,6))/100</f>
        <v>0</v>
      </c>
      <c r="G50" s="80">
        <f>IF(Table1[[#This Row],[SHIFT]]&gt;0, Table1[[#This Row],[Time]]-TIME(Table1[[#This Row],[SHIFT]],0,0),Table1[[#This Row],[Time]]+TIME(ABS(Table1[[#This Row],[SHIFT]]),0,0))-Table1[[#This Row],[Day]]</f>
        <v>0.35643518518518519</v>
      </c>
      <c r="H50" s="9">
        <f>ROUND(IF(Table1[[#This Row],[SHIFT]]&gt;0, Table1[[#This Row],[Time]]-TIME(Table1[[#This Row],[SHIFT]],0,0),Table1[[#This Row],[Time]]+TIME(ABS(Table1[[#This Row],[SHIFT]]),0,0))-0.5, 0)</f>
        <v>0</v>
      </c>
    </row>
    <row r="51" spans="1:8" ht="30">
      <c r="A51" s="81" t="s">
        <v>423</v>
      </c>
      <c r="B51" s="84" t="s">
        <v>91</v>
      </c>
      <c r="C51" s="83" t="s">
        <v>410</v>
      </c>
      <c r="D51" s="78">
        <f>MID(C51, 6, 11)+Table1[[#This Row],[Day]]</f>
        <v>44693</v>
      </c>
      <c r="E51" s="79">
        <f>TIMEVALUE(MID(C51,17,9))</f>
        <v>0.41299768518518515</v>
      </c>
      <c r="F51" s="80">
        <f>_xlfn.NUMBERVALUE(MID(C51,26,6))/100</f>
        <v>1</v>
      </c>
      <c r="G51" s="80">
        <f>IF(Table1[[#This Row],[SHIFT]]&gt;0, Table1[[#This Row],[Time]]-TIME(Table1[[#This Row],[SHIFT]],0,0),Table1[[#This Row],[Time]]+TIME(ABS(Table1[[#This Row],[SHIFT]]),0,0))-Table1[[#This Row],[Day]]</f>
        <v>0.37133101851851846</v>
      </c>
      <c r="H51" s="9">
        <f>ROUND(IF(Table1[[#This Row],[SHIFT]]&gt;0, Table1[[#This Row],[Time]]-TIME(Table1[[#This Row],[SHIFT]],0,0),Table1[[#This Row],[Time]]+TIME(ABS(Table1[[#This Row],[SHIFT]]),0,0))-0.5, 0)</f>
        <v>0</v>
      </c>
    </row>
    <row r="52" spans="1:8" ht="30">
      <c r="A52" s="81" t="s">
        <v>423</v>
      </c>
      <c r="B52" s="84" t="s">
        <v>92</v>
      </c>
      <c r="C52" s="83" t="s">
        <v>349</v>
      </c>
      <c r="D52" s="78">
        <f>MID(C52, 6, 11)+Table1[[#This Row],[Day]]</f>
        <v>44693</v>
      </c>
      <c r="E52" s="79">
        <f>TIMEVALUE(MID(C52,17,9))</f>
        <v>0.67108796296296302</v>
      </c>
      <c r="F52" s="80">
        <f>_xlfn.NUMBERVALUE(MID(C52,26,6))/100</f>
        <v>0</v>
      </c>
      <c r="G52" s="80">
        <f>IF(Table1[[#This Row],[SHIFT]]&gt;0, Table1[[#This Row],[Time]]-TIME(Table1[[#This Row],[SHIFT]],0,0),Table1[[#This Row],[Time]]+TIME(ABS(Table1[[#This Row],[SHIFT]]),0,0))-Table1[[#This Row],[Day]]</f>
        <v>0.67108796296296302</v>
      </c>
      <c r="H52" s="9">
        <f>ROUND(IF(Table1[[#This Row],[SHIFT]]&gt;0, Table1[[#This Row],[Time]]-TIME(Table1[[#This Row],[SHIFT]],0,0),Table1[[#This Row],[Time]]+TIME(ABS(Table1[[#This Row],[SHIFT]]),0,0))-0.5, 0)</f>
        <v>0</v>
      </c>
    </row>
    <row r="53" spans="1:8" ht="30">
      <c r="A53" s="81" t="s">
        <v>423</v>
      </c>
      <c r="B53" s="84" t="s">
        <v>85</v>
      </c>
      <c r="C53" s="83" t="s">
        <v>321</v>
      </c>
      <c r="D53" s="78">
        <f>MID(C53, 6, 11)+Table1[[#This Row],[Day]]</f>
        <v>44693</v>
      </c>
      <c r="E53" s="79">
        <f>TIMEVALUE(MID(C53,17,9))</f>
        <v>0.91313657407407411</v>
      </c>
      <c r="F53" s="80">
        <f>_xlfn.NUMBERVALUE(MID(C53,26,6))/100</f>
        <v>0</v>
      </c>
      <c r="G53" s="80">
        <f>IF(Table1[[#This Row],[SHIFT]]&gt;0, Table1[[#This Row],[Time]]-TIME(Table1[[#This Row],[SHIFT]],0,0),Table1[[#This Row],[Time]]+TIME(ABS(Table1[[#This Row],[SHIFT]]),0,0))-Table1[[#This Row],[Day]]</f>
        <v>0.91313657407407411</v>
      </c>
      <c r="H53" s="9">
        <f>ROUND(IF(Table1[[#This Row],[SHIFT]]&gt;0, Table1[[#This Row],[Time]]-TIME(Table1[[#This Row],[SHIFT]],0,0),Table1[[#This Row],[Time]]+TIME(ABS(Table1[[#This Row],[SHIFT]]),0,0))-0.5, 0)</f>
        <v>0</v>
      </c>
    </row>
    <row r="54" spans="1:8" ht="30">
      <c r="A54" s="81" t="s">
        <v>423</v>
      </c>
      <c r="B54" s="84" t="s">
        <v>95</v>
      </c>
      <c r="C54" s="83" t="s">
        <v>311</v>
      </c>
      <c r="D54" s="78">
        <f>MID(C54, 6, 11)+Table1[[#This Row],[Day]]</f>
        <v>44694</v>
      </c>
      <c r="E54" s="79">
        <f>TIMEVALUE(MID(C54,17,9))</f>
        <v>0.15302083333333333</v>
      </c>
      <c r="F54" s="80">
        <f>_xlfn.NUMBERVALUE(MID(C54,26,6))/100</f>
        <v>0</v>
      </c>
      <c r="G54" s="80">
        <f>IF(Table1[[#This Row],[SHIFT]]&gt;0, Table1[[#This Row],[Time]]-TIME(Table1[[#This Row],[SHIFT]],0,0),Table1[[#This Row],[Time]]+TIME(ABS(Table1[[#This Row],[SHIFT]]),0,0))-Table1[[#This Row],[Day]]</f>
        <v>0.15302083333333333</v>
      </c>
      <c r="H54" s="9">
        <f>ROUND(IF(Table1[[#This Row],[SHIFT]]&gt;0, Table1[[#This Row],[Time]]-TIME(Table1[[#This Row],[SHIFT]],0,0),Table1[[#This Row],[Time]]+TIME(ABS(Table1[[#This Row],[SHIFT]]),0,0))-0.5, 0)</f>
        <v>0</v>
      </c>
    </row>
    <row r="55" spans="1:8" ht="30">
      <c r="A55" s="81" t="s">
        <v>421</v>
      </c>
      <c r="B55" s="84" t="s">
        <v>95</v>
      </c>
      <c r="C55" s="83" t="s">
        <v>422</v>
      </c>
      <c r="D55" s="78">
        <f>MID(C55, 6, 11)+Table1[[#This Row],[Day]]</f>
        <v>44693</v>
      </c>
      <c r="E55" s="79">
        <f>TIMEVALUE(MID(C55,17,9))</f>
        <v>0.35644675925925928</v>
      </c>
      <c r="F55" s="80">
        <f>_xlfn.NUMBERVALUE(MID(C55,26,6))/100</f>
        <v>0</v>
      </c>
      <c r="G55" s="80">
        <f>IF(Table1[[#This Row],[SHIFT]]&gt;0, Table1[[#This Row],[Time]]-TIME(Table1[[#This Row],[SHIFT]],0,0),Table1[[#This Row],[Time]]+TIME(ABS(Table1[[#This Row],[SHIFT]]),0,0))-Table1[[#This Row],[Day]]</f>
        <v>0.35644675925925928</v>
      </c>
      <c r="H55" s="9">
        <f>ROUND(IF(Table1[[#This Row],[SHIFT]]&gt;0, Table1[[#This Row],[Time]]-TIME(Table1[[#This Row],[SHIFT]],0,0),Table1[[#This Row],[Time]]+TIME(ABS(Table1[[#This Row],[SHIFT]]),0,0))-0.5, 0)</f>
        <v>0</v>
      </c>
    </row>
    <row r="56" spans="1:8" ht="30">
      <c r="A56" s="81" t="s">
        <v>421</v>
      </c>
      <c r="B56" s="84" t="s">
        <v>96</v>
      </c>
      <c r="C56" s="83" t="s">
        <v>396</v>
      </c>
      <c r="D56" s="78">
        <f>MID(C56, 6, 11)+Table1[[#This Row],[Day]]</f>
        <v>44693</v>
      </c>
      <c r="E56" s="79">
        <f>TIMEVALUE(MID(C56,17,9))</f>
        <v>0.40728009259259257</v>
      </c>
      <c r="F56" s="80">
        <f>_xlfn.NUMBERVALUE(MID(C56,26,6))/100</f>
        <v>0</v>
      </c>
      <c r="G56" s="80">
        <f>IF(Table1[[#This Row],[SHIFT]]&gt;0, Table1[[#This Row],[Time]]-TIME(Table1[[#This Row],[SHIFT]],0,0),Table1[[#This Row],[Time]]+TIME(ABS(Table1[[#This Row],[SHIFT]]),0,0))-Table1[[#This Row],[Day]]</f>
        <v>0.40728009259259257</v>
      </c>
      <c r="H56" s="9">
        <f>ROUND(IF(Table1[[#This Row],[SHIFT]]&gt;0, Table1[[#This Row],[Time]]-TIME(Table1[[#This Row],[SHIFT]],0,0),Table1[[#This Row],[Time]]+TIME(ABS(Table1[[#This Row],[SHIFT]]),0,0))-0.5, 0)</f>
        <v>0</v>
      </c>
    </row>
    <row r="57" spans="1:8" ht="30">
      <c r="A57" s="81" t="s">
        <v>421</v>
      </c>
      <c r="B57" s="84" t="s">
        <v>91</v>
      </c>
      <c r="C57" s="83" t="s">
        <v>353</v>
      </c>
      <c r="D57" s="78">
        <f>MID(C57, 6, 11)+Table1[[#This Row],[Day]]</f>
        <v>44693</v>
      </c>
      <c r="E57" s="79">
        <f>TIMEVALUE(MID(C57,17,9))</f>
        <v>0.671875</v>
      </c>
      <c r="F57" s="80">
        <f>_xlfn.NUMBERVALUE(MID(C57,26,6))/100</f>
        <v>1</v>
      </c>
      <c r="G57" s="80">
        <f>IF(Table1[[#This Row],[SHIFT]]&gt;0, Table1[[#This Row],[Time]]-TIME(Table1[[#This Row],[SHIFT]],0,0),Table1[[#This Row],[Time]]+TIME(ABS(Table1[[#This Row],[SHIFT]]),0,0))-Table1[[#This Row],[Day]]</f>
        <v>0.63020833333333337</v>
      </c>
      <c r="H57" s="9">
        <f>ROUND(IF(Table1[[#This Row],[SHIFT]]&gt;0, Table1[[#This Row],[Time]]-TIME(Table1[[#This Row],[SHIFT]],0,0),Table1[[#This Row],[Time]]+TIME(ABS(Table1[[#This Row],[SHIFT]]),0,0))-0.5, 0)</f>
        <v>0</v>
      </c>
    </row>
    <row r="58" spans="1:8" ht="30">
      <c r="A58" s="81" t="s">
        <v>421</v>
      </c>
      <c r="B58" s="84" t="s">
        <v>92</v>
      </c>
      <c r="C58" s="83" t="s">
        <v>341</v>
      </c>
      <c r="D58" s="78">
        <f>MID(C58, 6, 11)+Table1[[#This Row],[Day]]</f>
        <v>44693</v>
      </c>
      <c r="E58" s="79">
        <f>TIMEVALUE(MID(C58,17,9))</f>
        <v>0.69922453703703702</v>
      </c>
      <c r="F58" s="80">
        <f>_xlfn.NUMBERVALUE(MID(C58,26,6))/100</f>
        <v>0</v>
      </c>
      <c r="G58" s="80">
        <f>IF(Table1[[#This Row],[SHIFT]]&gt;0, Table1[[#This Row],[Time]]-TIME(Table1[[#This Row],[SHIFT]],0,0),Table1[[#This Row],[Time]]+TIME(ABS(Table1[[#This Row],[SHIFT]]),0,0))-Table1[[#This Row],[Day]]</f>
        <v>0.69922453703703702</v>
      </c>
      <c r="H58" s="9">
        <f>ROUND(IF(Table1[[#This Row],[SHIFT]]&gt;0, Table1[[#This Row],[Time]]-TIME(Table1[[#This Row],[SHIFT]],0,0),Table1[[#This Row],[Time]]+TIME(ABS(Table1[[#This Row],[SHIFT]]),0,0))-0.5, 0)</f>
        <v>0</v>
      </c>
    </row>
    <row r="59" spans="1:8" ht="30">
      <c r="A59" s="81" t="s">
        <v>421</v>
      </c>
      <c r="B59" s="84" t="s">
        <v>93</v>
      </c>
      <c r="C59" s="83" t="s">
        <v>335</v>
      </c>
      <c r="D59" s="78">
        <f>MID(C59, 6, 11)+Table1[[#This Row],[Day]]</f>
        <v>44693</v>
      </c>
      <c r="E59" s="79">
        <f>TIMEVALUE(MID(C59,17,9))</f>
        <v>0.78226851851851853</v>
      </c>
      <c r="F59" s="80">
        <f>_xlfn.NUMBERVALUE(MID(C59,26,6))/100</f>
        <v>0</v>
      </c>
      <c r="G59" s="80">
        <f>IF(Table1[[#This Row],[SHIFT]]&gt;0, Table1[[#This Row],[Time]]-TIME(Table1[[#This Row],[SHIFT]],0,0),Table1[[#This Row],[Time]]+TIME(ABS(Table1[[#This Row],[SHIFT]]),0,0))-Table1[[#This Row],[Day]]</f>
        <v>0.78226851851851853</v>
      </c>
      <c r="H59" s="9">
        <f>ROUND(IF(Table1[[#This Row],[SHIFT]]&gt;0, Table1[[#This Row],[Time]]-TIME(Table1[[#This Row],[SHIFT]],0,0),Table1[[#This Row],[Time]]+TIME(ABS(Table1[[#This Row],[SHIFT]]),0,0))-0.5, 0)</f>
        <v>0</v>
      </c>
    </row>
    <row r="60" spans="1:8" ht="30">
      <c r="A60" s="81" t="s">
        <v>421</v>
      </c>
      <c r="B60" s="84" t="s">
        <v>95</v>
      </c>
      <c r="C60" s="83" t="s">
        <v>309</v>
      </c>
      <c r="D60" s="78">
        <f>MID(C60, 6, 11)+Table1[[#This Row],[Day]]</f>
        <v>44694</v>
      </c>
      <c r="E60" s="79">
        <f>TIMEVALUE(MID(C60,17,9))</f>
        <v>0.15840277777777778</v>
      </c>
      <c r="F60" s="80">
        <f>_xlfn.NUMBERVALUE(MID(C60,26,6))/100</f>
        <v>0</v>
      </c>
      <c r="G60" s="80">
        <f>IF(Table1[[#This Row],[SHIFT]]&gt;0, Table1[[#This Row],[Time]]-TIME(Table1[[#This Row],[SHIFT]],0,0),Table1[[#This Row],[Time]]+TIME(ABS(Table1[[#This Row],[SHIFT]]),0,0))-Table1[[#This Row],[Day]]</f>
        <v>0.15840277777777778</v>
      </c>
      <c r="H60" s="9">
        <f>ROUND(IF(Table1[[#This Row],[SHIFT]]&gt;0, Table1[[#This Row],[Time]]-TIME(Table1[[#This Row],[SHIFT]],0,0),Table1[[#This Row],[Time]]+TIME(ABS(Table1[[#This Row],[SHIFT]]),0,0))-0.5, 0)</f>
        <v>0</v>
      </c>
    </row>
    <row r="61" spans="1:8" ht="30">
      <c r="A61" s="81" t="s">
        <v>421</v>
      </c>
      <c r="B61" s="84" t="s">
        <v>95</v>
      </c>
      <c r="C61" s="83" t="s">
        <v>308</v>
      </c>
      <c r="D61" s="78">
        <f>MID(C61, 6, 11)+Table1[[#This Row],[Day]]</f>
        <v>44694</v>
      </c>
      <c r="E61" s="79">
        <f>TIMEVALUE(MID(C61,17,9))</f>
        <v>0.15910879629629629</v>
      </c>
      <c r="F61" s="80">
        <f>_xlfn.NUMBERVALUE(MID(C61,26,6))/100</f>
        <v>0</v>
      </c>
      <c r="G61" s="80">
        <f>IF(Table1[[#This Row],[SHIFT]]&gt;0, Table1[[#This Row],[Time]]-TIME(Table1[[#This Row],[SHIFT]],0,0),Table1[[#This Row],[Time]]+TIME(ABS(Table1[[#This Row],[SHIFT]]),0,0))-Table1[[#This Row],[Day]]</f>
        <v>0.15910879629629629</v>
      </c>
      <c r="H61" s="9">
        <f>ROUND(IF(Table1[[#This Row],[SHIFT]]&gt;0, Table1[[#This Row],[Time]]-TIME(Table1[[#This Row],[SHIFT]],0,0),Table1[[#This Row],[Time]]+TIME(ABS(Table1[[#This Row],[SHIFT]]),0,0))-0.5, 0)</f>
        <v>0</v>
      </c>
    </row>
    <row r="62" spans="1:8" ht="30">
      <c r="A62" s="81" t="s">
        <v>419</v>
      </c>
      <c r="B62" s="84" t="s">
        <v>95</v>
      </c>
      <c r="C62" s="83" t="s">
        <v>420</v>
      </c>
      <c r="D62" s="78">
        <f>MID(C62, 6, 11)+Table1[[#This Row],[Day]]</f>
        <v>44693</v>
      </c>
      <c r="E62" s="79">
        <f>TIMEVALUE(MID(C62,17,9))</f>
        <v>0.35645833333333332</v>
      </c>
      <c r="F62" s="80">
        <f>_xlfn.NUMBERVALUE(MID(C62,26,6))/100</f>
        <v>0</v>
      </c>
      <c r="G62" s="80">
        <f>IF(Table1[[#This Row],[SHIFT]]&gt;0, Table1[[#This Row],[Time]]-TIME(Table1[[#This Row],[SHIFT]],0,0),Table1[[#This Row],[Time]]+TIME(ABS(Table1[[#This Row],[SHIFT]]),0,0))-Table1[[#This Row],[Day]]</f>
        <v>0.35645833333333332</v>
      </c>
      <c r="H62" s="9">
        <f>ROUND(IF(Table1[[#This Row],[SHIFT]]&gt;0, Table1[[#This Row],[Time]]-TIME(Table1[[#This Row],[SHIFT]],0,0),Table1[[#This Row],[Time]]+TIME(ABS(Table1[[#This Row],[SHIFT]]),0,0))-0.5, 0)</f>
        <v>0</v>
      </c>
    </row>
    <row r="63" spans="1:8" ht="30.75" thickBot="1">
      <c r="A63" s="53" t="s">
        <v>419</v>
      </c>
      <c r="B63" s="54" t="s">
        <v>85</v>
      </c>
      <c r="C63" s="55" t="s">
        <v>323</v>
      </c>
      <c r="D63" s="78">
        <f>MID(C63, 6, 11)+Table1[[#This Row],[Day]]</f>
        <v>44693</v>
      </c>
      <c r="E63" s="79">
        <f>TIMEVALUE(MID(C63,17,9))</f>
        <v>0.90717592592592589</v>
      </c>
      <c r="F63" s="80">
        <f>_xlfn.NUMBERVALUE(MID(C63,26,6))/100</f>
        <v>0</v>
      </c>
      <c r="G63" s="80">
        <f>IF(Table1[[#This Row],[SHIFT]]&gt;0, Table1[[#This Row],[Time]]-TIME(Table1[[#This Row],[SHIFT]],0,0),Table1[[#This Row],[Time]]+TIME(ABS(Table1[[#This Row],[SHIFT]]),0,0))-Table1[[#This Row],[Day]]</f>
        <v>0.90717592592592589</v>
      </c>
      <c r="H63" s="9">
        <f>ROUND(IF(Table1[[#This Row],[SHIFT]]&gt;0, Table1[[#This Row],[Time]]-TIME(Table1[[#This Row],[SHIFT]],0,0),Table1[[#This Row],[Time]]+TIME(ABS(Table1[[#This Row],[SHIFT]]),0,0))-0.5, 0)</f>
        <v>0</v>
      </c>
    </row>
    <row r="64" spans="1:8" ht="30.75" thickBot="1">
      <c r="A64" s="53" t="s">
        <v>419</v>
      </c>
      <c r="B64" s="54" t="s">
        <v>95</v>
      </c>
      <c r="C64" s="55" t="s">
        <v>307</v>
      </c>
      <c r="D64" s="78">
        <f>MID(C64, 6, 11)+Table1[[#This Row],[Day]]</f>
        <v>44694</v>
      </c>
      <c r="E64" s="79">
        <f>TIMEVALUE(MID(C64,17,9))</f>
        <v>0.16186342592592592</v>
      </c>
      <c r="F64" s="80">
        <f>_xlfn.NUMBERVALUE(MID(C64,26,6))/100</f>
        <v>0</v>
      </c>
      <c r="G64" s="80">
        <f>IF(Table1[[#This Row],[SHIFT]]&gt;0, Table1[[#This Row],[Time]]-TIME(Table1[[#This Row],[SHIFT]],0,0),Table1[[#This Row],[Time]]+TIME(ABS(Table1[[#This Row],[SHIFT]]),0,0))-Table1[[#This Row],[Day]]</f>
        <v>0.16186342592592592</v>
      </c>
      <c r="H64" s="9">
        <f>ROUND(IF(Table1[[#This Row],[SHIFT]]&gt;0, Table1[[#This Row],[Time]]-TIME(Table1[[#This Row],[SHIFT]],0,0),Table1[[#This Row],[Time]]+TIME(ABS(Table1[[#This Row],[SHIFT]]),0,0))-0.5, 0)</f>
        <v>0</v>
      </c>
    </row>
    <row r="65" spans="1:8" s="9" customFormat="1" ht="30">
      <c r="A65" s="81" t="s">
        <v>417</v>
      </c>
      <c r="B65" s="84" t="s">
        <v>95</v>
      </c>
      <c r="C65" s="83" t="s">
        <v>418</v>
      </c>
      <c r="D65" s="78">
        <f>MID(C65, 6, 11)+Table1[[#This Row],[Day]]</f>
        <v>44693</v>
      </c>
      <c r="E65" s="79">
        <f>TIMEVALUE(MID(C65,17,9))</f>
        <v>0.35646990740740742</v>
      </c>
      <c r="F65" s="80">
        <f>_xlfn.NUMBERVALUE(MID(C65,26,6))/100</f>
        <v>0</v>
      </c>
      <c r="G65" s="80">
        <f>IF(Table1[[#This Row],[SHIFT]]&gt;0, Table1[[#This Row],[Time]]-TIME(Table1[[#This Row],[SHIFT]],0,0),Table1[[#This Row],[Time]]+TIME(ABS(Table1[[#This Row],[SHIFT]]),0,0))-Table1[[#This Row],[Day]]</f>
        <v>0.35646990740740742</v>
      </c>
      <c r="H65" s="9">
        <f>ROUND(IF(Table1[[#This Row],[SHIFT]]&gt;0, Table1[[#This Row],[Time]]-TIME(Table1[[#This Row],[SHIFT]],0,0),Table1[[#This Row],[Time]]+TIME(ABS(Table1[[#This Row],[SHIFT]]),0,0))-0.5, 0)</f>
        <v>0</v>
      </c>
    </row>
    <row r="66" spans="1:8" s="9" customFormat="1" ht="30">
      <c r="A66" s="81" t="s">
        <v>417</v>
      </c>
      <c r="B66" s="84" t="s">
        <v>91</v>
      </c>
      <c r="C66" s="83" t="s">
        <v>408</v>
      </c>
      <c r="D66" s="78">
        <f>MID(C66, 6, 11)+Table1[[#This Row],[Day]]</f>
        <v>44693</v>
      </c>
      <c r="E66" s="79">
        <f>TIMEVALUE(MID(C66,17,9))</f>
        <v>0.42216435185185186</v>
      </c>
      <c r="F66" s="80">
        <f>_xlfn.NUMBERVALUE(MID(C66,26,6))/100</f>
        <v>1</v>
      </c>
      <c r="G66" s="80">
        <f>IF(Table1[[#This Row],[SHIFT]]&gt;0, Table1[[#This Row],[Time]]-TIME(Table1[[#This Row],[SHIFT]],0,0),Table1[[#This Row],[Time]]+TIME(ABS(Table1[[#This Row],[SHIFT]]),0,0))-Table1[[#This Row],[Day]]</f>
        <v>0.38049768518518517</v>
      </c>
      <c r="H66" s="9">
        <f>ROUND(IF(Table1[[#This Row],[SHIFT]]&gt;0, Table1[[#This Row],[Time]]-TIME(Table1[[#This Row],[SHIFT]],0,0),Table1[[#This Row],[Time]]+TIME(ABS(Table1[[#This Row],[SHIFT]]),0,0))-0.5, 0)</f>
        <v>0</v>
      </c>
    </row>
    <row r="67" spans="1:8" s="9" customFormat="1" ht="30">
      <c r="A67" s="81" t="s">
        <v>417</v>
      </c>
      <c r="B67" s="84" t="s">
        <v>96</v>
      </c>
      <c r="C67" s="83" t="s">
        <v>378</v>
      </c>
      <c r="D67" s="78">
        <f>MID(C67, 6, 11)+Table1[[#This Row],[Day]]</f>
        <v>44693</v>
      </c>
      <c r="E67" s="79">
        <f>TIMEVALUE(MID(C67,17,9))</f>
        <v>0.41905092592592591</v>
      </c>
      <c r="F67" s="80">
        <f>_xlfn.NUMBERVALUE(MID(C67,26,6))/100</f>
        <v>0</v>
      </c>
      <c r="G67" s="80">
        <f>IF(Table1[[#This Row],[SHIFT]]&gt;0, Table1[[#This Row],[Time]]-TIME(Table1[[#This Row],[SHIFT]],0,0),Table1[[#This Row],[Time]]+TIME(ABS(Table1[[#This Row],[SHIFT]]),0,0))-Table1[[#This Row],[Day]]</f>
        <v>0.41905092592592591</v>
      </c>
      <c r="H67" s="9">
        <f>ROUND(IF(Table1[[#This Row],[SHIFT]]&gt;0, Table1[[#This Row],[Time]]-TIME(Table1[[#This Row],[SHIFT]],0,0),Table1[[#This Row],[Time]]+TIME(ABS(Table1[[#This Row],[SHIFT]]),0,0))-0.5, 0)</f>
        <v>0</v>
      </c>
    </row>
    <row r="68" spans="1:8" s="9" customFormat="1" ht="30">
      <c r="A68" s="81" t="s">
        <v>417</v>
      </c>
      <c r="B68" s="84" t="s">
        <v>92</v>
      </c>
      <c r="C68" s="83" t="s">
        <v>352</v>
      </c>
      <c r="D68" s="78">
        <f>MID(C68, 6, 11)+Table1[[#This Row],[Day]]</f>
        <v>44693</v>
      </c>
      <c r="E68" s="79">
        <f>TIMEVALUE(MID(C68,17,9))</f>
        <v>0.66505787037037034</v>
      </c>
      <c r="F68" s="80">
        <f>_xlfn.NUMBERVALUE(MID(C68,26,6))/100</f>
        <v>0</v>
      </c>
      <c r="G68" s="80">
        <f>IF(Table1[[#This Row],[SHIFT]]&gt;0, Table1[[#This Row],[Time]]-TIME(Table1[[#This Row],[SHIFT]],0,0),Table1[[#This Row],[Time]]+TIME(ABS(Table1[[#This Row],[SHIFT]]),0,0))-Table1[[#This Row],[Day]]</f>
        <v>0.66505787037037034</v>
      </c>
      <c r="H68" s="9">
        <f>ROUND(IF(Table1[[#This Row],[SHIFT]]&gt;0, Table1[[#This Row],[Time]]-TIME(Table1[[#This Row],[SHIFT]],0,0),Table1[[#This Row],[Time]]+TIME(ABS(Table1[[#This Row],[SHIFT]]),0,0))-0.5, 0)</f>
        <v>0</v>
      </c>
    </row>
    <row r="69" spans="1:8" s="9" customFormat="1" ht="30">
      <c r="A69" s="81" t="s">
        <v>417</v>
      </c>
      <c r="B69" s="84" t="s">
        <v>96</v>
      </c>
      <c r="C69" s="83" t="s">
        <v>306</v>
      </c>
      <c r="D69" s="78">
        <f>MID(C69, 6, 11)+Table1[[#This Row],[Day]]</f>
        <v>44694</v>
      </c>
      <c r="E69" s="79">
        <f>TIMEVALUE(MID(C69,17,9))</f>
        <v>0.16223379629629631</v>
      </c>
      <c r="F69" s="80">
        <f>_xlfn.NUMBERVALUE(MID(C69,26,6))/100</f>
        <v>0</v>
      </c>
      <c r="G69" s="80">
        <f>IF(Table1[[#This Row],[SHIFT]]&gt;0, Table1[[#This Row],[Time]]-TIME(Table1[[#This Row],[SHIFT]],0,0),Table1[[#This Row],[Time]]+TIME(ABS(Table1[[#This Row],[SHIFT]]),0,0))-Table1[[#This Row],[Day]]</f>
        <v>0.16223379629629631</v>
      </c>
      <c r="H69" s="9">
        <f>ROUND(IF(Table1[[#This Row],[SHIFT]]&gt;0, Table1[[#This Row],[Time]]-TIME(Table1[[#This Row],[SHIFT]],0,0),Table1[[#This Row],[Time]]+TIME(ABS(Table1[[#This Row],[SHIFT]]),0,0))-0.5, 0)</f>
        <v>0</v>
      </c>
    </row>
    <row r="70" spans="1:8" s="9" customFormat="1" ht="30">
      <c r="A70" s="81" t="s">
        <v>417</v>
      </c>
      <c r="B70" s="84" t="s">
        <v>95</v>
      </c>
      <c r="C70" s="83" t="s">
        <v>305</v>
      </c>
      <c r="D70" s="78">
        <f>MID(C70, 6, 11)+Table1[[#This Row],[Day]]</f>
        <v>44694</v>
      </c>
      <c r="E70" s="79">
        <f>TIMEVALUE(MID(C70,17,9))</f>
        <v>0.1653125</v>
      </c>
      <c r="F70" s="80">
        <f>_xlfn.NUMBERVALUE(MID(C70,26,6))/100</f>
        <v>0</v>
      </c>
      <c r="G70" s="80">
        <f>IF(Table1[[#This Row],[SHIFT]]&gt;0, Table1[[#This Row],[Time]]-TIME(Table1[[#This Row],[SHIFT]],0,0),Table1[[#This Row],[Time]]+TIME(ABS(Table1[[#This Row],[SHIFT]]),0,0))-Table1[[#This Row],[Day]]</f>
        <v>0.1653125</v>
      </c>
      <c r="H70" s="9">
        <f>ROUND(IF(Table1[[#This Row],[SHIFT]]&gt;0, Table1[[#This Row],[Time]]-TIME(Table1[[#This Row],[SHIFT]],0,0),Table1[[#This Row],[Time]]+TIME(ABS(Table1[[#This Row],[SHIFT]]),0,0))-0.5, 0)</f>
        <v>0</v>
      </c>
    </row>
    <row r="71" spans="1:8" s="9" customFormat="1" ht="30">
      <c r="A71" s="81" t="s">
        <v>415</v>
      </c>
      <c r="B71" s="84" t="s">
        <v>95</v>
      </c>
      <c r="C71" s="83" t="s">
        <v>416</v>
      </c>
      <c r="D71" s="78">
        <f>MID(C71, 6, 11)+Table1[[#This Row],[Day]]</f>
        <v>44693</v>
      </c>
      <c r="E71" s="79">
        <f>TIMEVALUE(MID(C71,17,9))</f>
        <v>0.35648148148148145</v>
      </c>
      <c r="F71" s="80">
        <f>_xlfn.NUMBERVALUE(MID(C71,26,6))/100</f>
        <v>0</v>
      </c>
      <c r="G71" s="80">
        <f>IF(Table1[[#This Row],[SHIFT]]&gt;0, Table1[[#This Row],[Time]]-TIME(Table1[[#This Row],[SHIFT]],0,0),Table1[[#This Row],[Time]]+TIME(ABS(Table1[[#This Row],[SHIFT]]),0,0))-Table1[[#This Row],[Day]]</f>
        <v>0.35648148148148145</v>
      </c>
      <c r="H71" s="9">
        <f>ROUND(IF(Table1[[#This Row],[SHIFT]]&gt;0, Table1[[#This Row],[Time]]-TIME(Table1[[#This Row],[SHIFT]],0,0),Table1[[#This Row],[Time]]+TIME(ABS(Table1[[#This Row],[SHIFT]]),0,0))-0.5, 0)</f>
        <v>0</v>
      </c>
    </row>
    <row r="72" spans="1:8" s="9" customFormat="1" ht="30">
      <c r="A72" s="81" t="s">
        <v>415</v>
      </c>
      <c r="B72" s="84" t="s">
        <v>91</v>
      </c>
      <c r="C72" s="83" t="s">
        <v>376</v>
      </c>
      <c r="D72" s="78">
        <f>MID(C72, 6, 11)+Table1[[#This Row],[Day]]</f>
        <v>44693</v>
      </c>
      <c r="E72" s="79">
        <f>TIMEVALUE(MID(C72,17,9))</f>
        <v>0.47412037037037041</v>
      </c>
      <c r="F72" s="80">
        <f>_xlfn.NUMBERVALUE(MID(C72,26,6))/100</f>
        <v>1</v>
      </c>
      <c r="G72" s="80">
        <f>IF(Table1[[#This Row],[SHIFT]]&gt;0, Table1[[#This Row],[Time]]-TIME(Table1[[#This Row],[SHIFT]],0,0),Table1[[#This Row],[Time]]+TIME(ABS(Table1[[#This Row],[SHIFT]]),0,0))-Table1[[#This Row],[Day]]</f>
        <v>0.43245370370370373</v>
      </c>
      <c r="H72" s="9">
        <f>ROUND(IF(Table1[[#This Row],[SHIFT]]&gt;0, Table1[[#This Row],[Time]]-TIME(Table1[[#This Row],[SHIFT]],0,0),Table1[[#This Row],[Time]]+TIME(ABS(Table1[[#This Row],[SHIFT]]),0,0))-0.5, 0)</f>
        <v>0</v>
      </c>
    </row>
    <row r="73" spans="1:8" s="9" customFormat="1" ht="30">
      <c r="A73" s="81" t="s">
        <v>415</v>
      </c>
      <c r="B73" s="84" t="s">
        <v>92</v>
      </c>
      <c r="C73" s="83" t="s">
        <v>351</v>
      </c>
      <c r="D73" s="78">
        <f>MID(C73, 6, 11)+Table1[[#This Row],[Day]]</f>
        <v>44693</v>
      </c>
      <c r="E73" s="79">
        <f>TIMEVALUE(MID(C73,17,9))</f>
        <v>0.66577546296296297</v>
      </c>
      <c r="F73" s="80">
        <f>_xlfn.NUMBERVALUE(MID(C73,26,6))/100</f>
        <v>0</v>
      </c>
      <c r="G73" s="80">
        <f>IF(Table1[[#This Row],[SHIFT]]&gt;0, Table1[[#This Row],[Time]]-TIME(Table1[[#This Row],[SHIFT]],0,0),Table1[[#This Row],[Time]]+TIME(ABS(Table1[[#This Row],[SHIFT]]),0,0))-Table1[[#This Row],[Day]]</f>
        <v>0.66577546296296297</v>
      </c>
      <c r="H73" s="9">
        <f>ROUND(IF(Table1[[#This Row],[SHIFT]]&gt;0, Table1[[#This Row],[Time]]-TIME(Table1[[#This Row],[SHIFT]],0,0),Table1[[#This Row],[Time]]+TIME(ABS(Table1[[#This Row],[SHIFT]]),0,0))-0.5, 0)</f>
        <v>0</v>
      </c>
    </row>
    <row r="74" spans="1:8" s="9" customFormat="1" ht="30">
      <c r="A74" s="81" t="s">
        <v>415</v>
      </c>
      <c r="B74" s="84" t="s">
        <v>96</v>
      </c>
      <c r="C74" s="83" t="s">
        <v>316</v>
      </c>
      <c r="D74" s="78">
        <f>MID(C74, 6, 11)+Table1[[#This Row],[Day]]</f>
        <v>44694</v>
      </c>
      <c r="E74" s="79">
        <f>TIMEVALUE(MID(C74,17,9))</f>
        <v>9.9039351851851851E-2</v>
      </c>
      <c r="F74" s="80">
        <f>_xlfn.NUMBERVALUE(MID(C74,26,6))/100</f>
        <v>0</v>
      </c>
      <c r="G74" s="80">
        <f>IF(Table1[[#This Row],[SHIFT]]&gt;0, Table1[[#This Row],[Time]]-TIME(Table1[[#This Row],[SHIFT]],0,0),Table1[[#This Row],[Time]]+TIME(ABS(Table1[[#This Row],[SHIFT]]),0,0))-Table1[[#This Row],[Day]]</f>
        <v>9.9039351851851851E-2</v>
      </c>
      <c r="H74" s="9">
        <f>ROUND(IF(Table1[[#This Row],[SHIFT]]&gt;0, Table1[[#This Row],[Time]]-TIME(Table1[[#This Row],[SHIFT]],0,0),Table1[[#This Row],[Time]]+TIME(ABS(Table1[[#This Row],[SHIFT]]),0,0))-0.5, 0)</f>
        <v>0</v>
      </c>
    </row>
    <row r="75" spans="1:8" s="9" customFormat="1" ht="30">
      <c r="A75" s="81" t="s">
        <v>415</v>
      </c>
      <c r="B75" s="84" t="s">
        <v>96</v>
      </c>
      <c r="C75" s="83" t="s">
        <v>314</v>
      </c>
      <c r="D75" s="78">
        <f>MID(C75, 6, 11)+Table1[[#This Row],[Day]]</f>
        <v>44694</v>
      </c>
      <c r="E75" s="79">
        <f>TIMEVALUE(MID(C75,17,9))</f>
        <v>0.1393287037037037</v>
      </c>
      <c r="F75" s="80">
        <f>_xlfn.NUMBERVALUE(MID(C75,26,6))/100</f>
        <v>0</v>
      </c>
      <c r="G75" s="80">
        <f>IF(Table1[[#This Row],[SHIFT]]&gt;0, Table1[[#This Row],[Time]]-TIME(Table1[[#This Row],[SHIFT]],0,0),Table1[[#This Row],[Time]]+TIME(ABS(Table1[[#This Row],[SHIFT]]),0,0))-Table1[[#This Row],[Day]]</f>
        <v>0.1393287037037037</v>
      </c>
      <c r="H75" s="9">
        <f>ROUND(IF(Table1[[#This Row],[SHIFT]]&gt;0, Table1[[#This Row],[Time]]-TIME(Table1[[#This Row],[SHIFT]],0,0),Table1[[#This Row],[Time]]+TIME(ABS(Table1[[#This Row],[SHIFT]]),0,0))-0.5, 0)</f>
        <v>0</v>
      </c>
    </row>
    <row r="76" spans="1:8" s="9" customFormat="1" ht="30">
      <c r="A76" s="81" t="s">
        <v>415</v>
      </c>
      <c r="B76" s="84" t="s">
        <v>95</v>
      </c>
      <c r="C76" s="83" t="s">
        <v>304</v>
      </c>
      <c r="D76" s="78">
        <f>MID(C76, 6, 11)+Table1[[#This Row],[Day]]</f>
        <v>44694</v>
      </c>
      <c r="E76" s="79">
        <f>TIMEVALUE(MID(C76,17,9))</f>
        <v>0.16707175925925924</v>
      </c>
      <c r="F76" s="80">
        <f>_xlfn.NUMBERVALUE(MID(C76,26,6))/100</f>
        <v>0</v>
      </c>
      <c r="G76" s="80">
        <f>IF(Table1[[#This Row],[SHIFT]]&gt;0, Table1[[#This Row],[Time]]-TIME(Table1[[#This Row],[SHIFT]],0,0),Table1[[#This Row],[Time]]+TIME(ABS(Table1[[#This Row],[SHIFT]]),0,0))-Table1[[#This Row],[Day]]</f>
        <v>0.16707175925925924</v>
      </c>
      <c r="H76" s="9">
        <f>ROUND(IF(Table1[[#This Row],[SHIFT]]&gt;0, Table1[[#This Row],[Time]]-TIME(Table1[[#This Row],[SHIFT]],0,0),Table1[[#This Row],[Time]]+TIME(ABS(Table1[[#This Row],[SHIFT]]),0,0))-0.5, 0)</f>
        <v>0</v>
      </c>
    </row>
    <row r="77" spans="1:8" s="9" customFormat="1" ht="45">
      <c r="A77" s="81" t="s">
        <v>413</v>
      </c>
      <c r="B77" s="84" t="s">
        <v>95</v>
      </c>
      <c r="C77" s="83" t="s">
        <v>414</v>
      </c>
      <c r="D77" s="78">
        <f>MID(C77, 6, 11)+Table1[[#This Row],[Day]]</f>
        <v>44693</v>
      </c>
      <c r="E77" s="79">
        <f>TIMEVALUE(MID(C77,17,9))</f>
        <v>0.3564930555555556</v>
      </c>
      <c r="F77" s="80">
        <f>_xlfn.NUMBERVALUE(MID(C77,26,6))/100</f>
        <v>0</v>
      </c>
      <c r="G77" s="80">
        <f>IF(Table1[[#This Row],[SHIFT]]&gt;0, Table1[[#This Row],[Time]]-TIME(Table1[[#This Row],[SHIFT]],0,0),Table1[[#This Row],[Time]]+TIME(ABS(Table1[[#This Row],[SHIFT]]),0,0))-Table1[[#This Row],[Day]]</f>
        <v>0.3564930555555556</v>
      </c>
      <c r="H77" s="9">
        <f>ROUND(IF(Table1[[#This Row],[SHIFT]]&gt;0, Table1[[#This Row],[Time]]-TIME(Table1[[#This Row],[SHIFT]],0,0),Table1[[#This Row],[Time]]+TIME(ABS(Table1[[#This Row],[SHIFT]]),0,0))-0.5, 0)</f>
        <v>0</v>
      </c>
    </row>
    <row r="78" spans="1:8" s="9" customFormat="1" ht="45">
      <c r="A78" s="81" t="s">
        <v>413</v>
      </c>
      <c r="B78" s="84" t="s">
        <v>91</v>
      </c>
      <c r="C78" s="83" t="s">
        <v>409</v>
      </c>
      <c r="D78" s="78">
        <f>MID(C78, 6, 11)+Table1[[#This Row],[Day]]</f>
        <v>44693</v>
      </c>
      <c r="E78" s="79">
        <f>TIMEVALUE(MID(C78,17,9))</f>
        <v>0.4173842592592592</v>
      </c>
      <c r="F78" s="80">
        <f>_xlfn.NUMBERVALUE(MID(C78,26,6))/100</f>
        <v>1</v>
      </c>
      <c r="G78" s="80">
        <f>IF(Table1[[#This Row],[SHIFT]]&gt;0, Table1[[#This Row],[Time]]-TIME(Table1[[#This Row],[SHIFT]],0,0),Table1[[#This Row],[Time]]+TIME(ABS(Table1[[#This Row],[SHIFT]]),0,0))-Table1[[#This Row],[Day]]</f>
        <v>0.37571759259259252</v>
      </c>
      <c r="H78" s="9">
        <f>ROUND(IF(Table1[[#This Row],[SHIFT]]&gt;0, Table1[[#This Row],[Time]]-TIME(Table1[[#This Row],[SHIFT]],0,0),Table1[[#This Row],[Time]]+TIME(ABS(Table1[[#This Row],[SHIFT]]),0,0))-0.5, 0)</f>
        <v>0</v>
      </c>
    </row>
    <row r="79" spans="1:8" s="9" customFormat="1" ht="45">
      <c r="A79" s="81" t="s">
        <v>413</v>
      </c>
      <c r="B79" s="84" t="s">
        <v>92</v>
      </c>
      <c r="C79" s="83" t="s">
        <v>350</v>
      </c>
      <c r="D79" s="78">
        <f>MID(C79, 6, 11)+Table1[[#This Row],[Day]]</f>
        <v>44693</v>
      </c>
      <c r="E79" s="79">
        <f>TIMEVALUE(MID(C79,17,9))</f>
        <v>0.66806712962962955</v>
      </c>
      <c r="F79" s="80">
        <f>_xlfn.NUMBERVALUE(MID(C79,26,6))/100</f>
        <v>0</v>
      </c>
      <c r="G79" s="80">
        <f>IF(Table1[[#This Row],[SHIFT]]&gt;0, Table1[[#This Row],[Time]]-TIME(Table1[[#This Row],[SHIFT]],0,0),Table1[[#This Row],[Time]]+TIME(ABS(Table1[[#This Row],[SHIFT]]),0,0))-Table1[[#This Row],[Day]]</f>
        <v>0.66806712962962955</v>
      </c>
      <c r="H79" s="9">
        <f>ROUND(IF(Table1[[#This Row],[SHIFT]]&gt;0, Table1[[#This Row],[Time]]-TIME(Table1[[#This Row],[SHIFT]],0,0),Table1[[#This Row],[Time]]+TIME(ABS(Table1[[#This Row],[SHIFT]]),0,0))-0.5, 0)</f>
        <v>0</v>
      </c>
    </row>
    <row r="80" spans="1:8" s="9" customFormat="1" ht="45">
      <c r="A80" s="81" t="s">
        <v>413</v>
      </c>
      <c r="B80" s="84" t="s">
        <v>91</v>
      </c>
      <c r="C80" s="83" t="s">
        <v>332</v>
      </c>
      <c r="D80" s="78">
        <f>MID(C80, 6, 11)+Table1[[#This Row],[Day]]</f>
        <v>44693</v>
      </c>
      <c r="E80" s="79">
        <f>TIMEVALUE(MID(C80,17,9))</f>
        <v>0.83370370370370372</v>
      </c>
      <c r="F80" s="80">
        <f>_xlfn.NUMBERVALUE(MID(C80,26,6))/100</f>
        <v>1</v>
      </c>
      <c r="G80" s="80">
        <f>IF(Table1[[#This Row],[SHIFT]]&gt;0, Table1[[#This Row],[Time]]-TIME(Table1[[#This Row],[SHIFT]],0,0),Table1[[#This Row],[Time]]+TIME(ABS(Table1[[#This Row],[SHIFT]]),0,0))-Table1[[#This Row],[Day]]</f>
        <v>0.79203703703703709</v>
      </c>
      <c r="H80" s="9">
        <f>ROUND(IF(Table1[[#This Row],[SHIFT]]&gt;0, Table1[[#This Row],[Time]]-TIME(Table1[[#This Row],[SHIFT]],0,0),Table1[[#This Row],[Time]]+TIME(ABS(Table1[[#This Row],[SHIFT]]),0,0))-0.5, 0)</f>
        <v>0</v>
      </c>
    </row>
    <row r="81" spans="1:8" s="9" customFormat="1" ht="45">
      <c r="A81" s="81" t="s">
        <v>413</v>
      </c>
      <c r="B81" s="84" t="s">
        <v>85</v>
      </c>
      <c r="C81" s="83" t="s">
        <v>312</v>
      </c>
      <c r="D81" s="78">
        <f>MID(C81, 6, 11)+Table1[[#This Row],[Day]]</f>
        <v>44694</v>
      </c>
      <c r="E81" s="79">
        <f>TIMEVALUE(MID(C81,17,9))</f>
        <v>0.14901620370370369</v>
      </c>
      <c r="F81" s="80">
        <f>_xlfn.NUMBERVALUE(MID(C81,26,6))/100</f>
        <v>0</v>
      </c>
      <c r="G81" s="80">
        <f>IF(Table1[[#This Row],[SHIFT]]&gt;0, Table1[[#This Row],[Time]]-TIME(Table1[[#This Row],[SHIFT]],0,0),Table1[[#This Row],[Time]]+TIME(ABS(Table1[[#This Row],[SHIFT]]),0,0))-Table1[[#This Row],[Day]]</f>
        <v>0.14901620370370369</v>
      </c>
      <c r="H81" s="9">
        <f>ROUND(IF(Table1[[#This Row],[SHIFT]]&gt;0, Table1[[#This Row],[Time]]-TIME(Table1[[#This Row],[SHIFT]],0,0),Table1[[#This Row],[Time]]+TIME(ABS(Table1[[#This Row],[SHIFT]]),0,0))-0.5, 0)</f>
        <v>0</v>
      </c>
    </row>
    <row r="82" spans="1:8" s="9" customFormat="1" ht="45">
      <c r="A82" s="81" t="s">
        <v>413</v>
      </c>
      <c r="B82" s="84" t="s">
        <v>95</v>
      </c>
      <c r="C82" s="83" t="s">
        <v>303</v>
      </c>
      <c r="D82" s="78">
        <f>MID(C82, 6, 11)+Table1[[#This Row],[Day]]</f>
        <v>44694</v>
      </c>
      <c r="E82" s="79">
        <f>TIMEVALUE(MID(C82,17,9))</f>
        <v>0.17133101851851851</v>
      </c>
      <c r="F82" s="80">
        <f>_xlfn.NUMBERVALUE(MID(C82,26,6))/100</f>
        <v>0</v>
      </c>
      <c r="G82" s="80">
        <f>IF(Table1[[#This Row],[SHIFT]]&gt;0, Table1[[#This Row],[Time]]-TIME(Table1[[#This Row],[SHIFT]],0,0),Table1[[#This Row],[Time]]+TIME(ABS(Table1[[#This Row],[SHIFT]]),0,0))-Table1[[#This Row],[Day]]</f>
        <v>0.17133101851851851</v>
      </c>
      <c r="H82" s="9">
        <f>ROUND(IF(Table1[[#This Row],[SHIFT]]&gt;0, Table1[[#This Row],[Time]]-TIME(Table1[[#This Row],[SHIFT]],0,0),Table1[[#This Row],[Time]]+TIME(ABS(Table1[[#This Row],[SHIFT]]),0,0))-0.5, 0)</f>
        <v>0</v>
      </c>
    </row>
    <row r="83" spans="1:8" s="9" customFormat="1" ht="45">
      <c r="A83" s="81" t="s">
        <v>413</v>
      </c>
      <c r="B83" s="84" t="s">
        <v>92</v>
      </c>
      <c r="C83" s="83" t="s">
        <v>288</v>
      </c>
      <c r="D83" s="78">
        <f>MID(C83, 6, 11)+Table1[[#This Row],[Day]]</f>
        <v>44694</v>
      </c>
      <c r="E83" s="79">
        <f>TIMEVALUE(MID(C83,17,9))</f>
        <v>0.18436342592592592</v>
      </c>
      <c r="F83" s="80">
        <f>_xlfn.NUMBERVALUE(MID(C83,26,6))/100</f>
        <v>0</v>
      </c>
      <c r="G83" s="80">
        <f>IF(Table1[[#This Row],[SHIFT]]&gt;0, Table1[[#This Row],[Time]]-TIME(Table1[[#This Row],[SHIFT]],0,0),Table1[[#This Row],[Time]]+TIME(ABS(Table1[[#This Row],[SHIFT]]),0,0))-Table1[[#This Row],[Day]]</f>
        <v>0.18436342592592592</v>
      </c>
      <c r="H83" s="9">
        <f>ROUND(IF(Table1[[#This Row],[SHIFT]]&gt;0, Table1[[#This Row],[Time]]-TIME(Table1[[#This Row],[SHIFT]],0,0),Table1[[#This Row],[Time]]+TIME(ABS(Table1[[#This Row],[SHIFT]]),0,0))-0.5, 0)</f>
        <v>0</v>
      </c>
    </row>
    <row r="84" spans="1:8" s="9" customFormat="1" ht="45">
      <c r="A84" s="81" t="s">
        <v>411</v>
      </c>
      <c r="B84" s="84" t="s">
        <v>95</v>
      </c>
      <c r="C84" s="83" t="s">
        <v>412</v>
      </c>
      <c r="D84" s="78">
        <f>MID(C84, 6, 11)+Table1[[#This Row],[Day]]</f>
        <v>44693</v>
      </c>
      <c r="E84" s="79">
        <f>TIMEVALUE(MID(C84,17,9))</f>
        <v>0.35650462962962964</v>
      </c>
      <c r="F84" s="80">
        <f>_xlfn.NUMBERVALUE(MID(C84,26,6))/100</f>
        <v>0</v>
      </c>
      <c r="G84" s="80">
        <f>IF(Table1[[#This Row],[SHIFT]]&gt;0, Table1[[#This Row],[Time]]-TIME(Table1[[#This Row],[SHIFT]],0,0),Table1[[#This Row],[Time]]+TIME(ABS(Table1[[#This Row],[SHIFT]]),0,0))-Table1[[#This Row],[Day]]</f>
        <v>0.35650462962962964</v>
      </c>
      <c r="H84" s="9">
        <f>ROUND(IF(Table1[[#This Row],[SHIFT]]&gt;0, Table1[[#This Row],[Time]]-TIME(Table1[[#This Row],[SHIFT]],0,0),Table1[[#This Row],[Time]]+TIME(ABS(Table1[[#This Row],[SHIFT]]),0,0))-0.5, 0)</f>
        <v>0</v>
      </c>
    </row>
    <row r="85" spans="1:8" s="9" customFormat="1" ht="45">
      <c r="A85" s="81" t="s">
        <v>411</v>
      </c>
      <c r="B85" s="84" t="s">
        <v>85</v>
      </c>
      <c r="C85" s="83" t="s">
        <v>337</v>
      </c>
      <c r="D85" s="78">
        <f>MID(C85, 6, 11)+Table1[[#This Row],[Day]]</f>
        <v>44693</v>
      </c>
      <c r="E85" s="79">
        <f>TIMEVALUE(MID(C85,17,9))</f>
        <v>0.72451388888888879</v>
      </c>
      <c r="F85" s="80">
        <f>_xlfn.NUMBERVALUE(MID(C85,26,6))/100</f>
        <v>0</v>
      </c>
      <c r="G85" s="80">
        <f>IF(Table1[[#This Row],[SHIFT]]&gt;0, Table1[[#This Row],[Time]]-TIME(Table1[[#This Row],[SHIFT]],0,0),Table1[[#This Row],[Time]]+TIME(ABS(Table1[[#This Row],[SHIFT]]),0,0))-Table1[[#This Row],[Day]]</f>
        <v>0.72451388888888879</v>
      </c>
      <c r="H85" s="9">
        <f>ROUND(IF(Table1[[#This Row],[SHIFT]]&gt;0, Table1[[#This Row],[Time]]-TIME(Table1[[#This Row],[SHIFT]],0,0),Table1[[#This Row],[Time]]+TIME(ABS(Table1[[#This Row],[SHIFT]]),0,0))-0.5, 0)</f>
        <v>0</v>
      </c>
    </row>
    <row r="86" spans="1:8" s="9" customFormat="1" ht="45">
      <c r="A86" s="81" t="s">
        <v>411</v>
      </c>
      <c r="B86" s="84" t="s">
        <v>95</v>
      </c>
      <c r="C86" s="83" t="s">
        <v>302</v>
      </c>
      <c r="D86" s="78">
        <f>MID(C86, 6, 11)+Table1[[#This Row],[Day]]</f>
        <v>44694</v>
      </c>
      <c r="E86" s="79">
        <f>TIMEVALUE(MID(C86,17,9))</f>
        <v>0.17212962962962963</v>
      </c>
      <c r="F86" s="80">
        <f>_xlfn.NUMBERVALUE(MID(C86,26,6))/100</f>
        <v>0</v>
      </c>
      <c r="G86" s="80">
        <f>IF(Table1[[#This Row],[SHIFT]]&gt;0, Table1[[#This Row],[Time]]-TIME(Table1[[#This Row],[SHIFT]],0,0),Table1[[#This Row],[Time]]+TIME(ABS(Table1[[#This Row],[SHIFT]]),0,0))-Table1[[#This Row],[Day]]</f>
        <v>0.17212962962962963</v>
      </c>
      <c r="H86" s="9">
        <f>ROUND(IF(Table1[[#This Row],[SHIFT]]&gt;0, Table1[[#This Row],[Time]]-TIME(Table1[[#This Row],[SHIFT]],0,0),Table1[[#This Row],[Time]]+TIME(ABS(Table1[[#This Row],[SHIFT]]),0,0))-0.5, 0)</f>
        <v>0</v>
      </c>
    </row>
    <row r="87" spans="1:8" s="9" customFormat="1" ht="45">
      <c r="A87" s="81" t="s">
        <v>411</v>
      </c>
      <c r="B87" s="84" t="s">
        <v>92</v>
      </c>
      <c r="C87" s="83" t="s">
        <v>293</v>
      </c>
      <c r="D87" s="78">
        <f>MID(C87, 6, 11)+Table1[[#This Row],[Day]]</f>
        <v>44694</v>
      </c>
      <c r="E87" s="79">
        <f>TIMEVALUE(MID(C87,17,9))</f>
        <v>0.1819328703703704</v>
      </c>
      <c r="F87" s="80">
        <f>_xlfn.NUMBERVALUE(MID(C87,26,6))/100</f>
        <v>0</v>
      </c>
      <c r="G87" s="80">
        <f>IF(Table1[[#This Row],[SHIFT]]&gt;0, Table1[[#This Row],[Time]]-TIME(Table1[[#This Row],[SHIFT]],0,0),Table1[[#This Row],[Time]]+TIME(ABS(Table1[[#This Row],[SHIFT]]),0,0))-Table1[[#This Row],[Day]]</f>
        <v>0.1819328703703704</v>
      </c>
      <c r="H87" s="9">
        <f>ROUND(IF(Table1[[#This Row],[SHIFT]]&gt;0, Table1[[#This Row],[Time]]-TIME(Table1[[#This Row],[SHIFT]],0,0),Table1[[#This Row],[Time]]+TIME(ABS(Table1[[#This Row],[SHIFT]]),0,0))-0.5, 0)</f>
        <v>0</v>
      </c>
    </row>
    <row r="88" spans="1:8" s="9" customFormat="1" ht="30">
      <c r="A88" s="46" t="s">
        <v>203</v>
      </c>
      <c r="B88" s="47" t="s">
        <v>95</v>
      </c>
      <c r="C88" s="48" t="s">
        <v>204</v>
      </c>
      <c r="D88" s="26">
        <f>MID(C88, 6, 11)+Table1[[#This Row],[Day]]</f>
        <v>44692</v>
      </c>
      <c r="E88" s="27">
        <f>TIMEVALUE(MID(C88,17,9))</f>
        <v>0.34255787037037039</v>
      </c>
      <c r="F88" s="28">
        <f>_xlfn.NUMBERVALUE(MID(C88,26,6))/100</f>
        <v>0</v>
      </c>
      <c r="G88" s="28">
        <f>IF(Table1[[#This Row],[SHIFT]]&gt;0, Table1[[#This Row],[Time]]-TIME(Table1[[#This Row],[SHIFT]],0,0),Table1[[#This Row],[Time]]+TIME(ABS(Table1[[#This Row],[SHIFT]]),0,0))-Table1[[#This Row],[Day]]</f>
        <v>0.34255787037037039</v>
      </c>
      <c r="H88" s="7">
        <f>ROUND(IF(Table1[[#This Row],[SHIFT]]&gt;0, Table1[[#This Row],[Time]]-TIME(Table1[[#This Row],[SHIFT]],0,0),Table1[[#This Row],[Time]]+TIME(ABS(Table1[[#This Row],[SHIFT]]),0,0))-0.5, 0)</f>
        <v>0</v>
      </c>
    </row>
    <row r="89" spans="1:8" s="9" customFormat="1" ht="30">
      <c r="A89" s="46" t="s">
        <v>203</v>
      </c>
      <c r="B89" s="47" t="s">
        <v>93</v>
      </c>
      <c r="C89" s="48" t="s">
        <v>167</v>
      </c>
      <c r="D89" s="26">
        <f>MID(C89, 6, 11)+Table1[[#This Row],[Day]]</f>
        <v>44692</v>
      </c>
      <c r="E89" s="27">
        <f>TIMEVALUE(MID(C89,17,9))</f>
        <v>0.46895833333333337</v>
      </c>
      <c r="F89" s="28">
        <f>_xlfn.NUMBERVALUE(MID(C89,26,6))/100</f>
        <v>0</v>
      </c>
      <c r="G89" s="28">
        <f>IF(Table1[[#This Row],[SHIFT]]&gt;0, Table1[[#This Row],[Time]]-TIME(Table1[[#This Row],[SHIFT]],0,0),Table1[[#This Row],[Time]]+TIME(ABS(Table1[[#This Row],[SHIFT]]),0,0))-Table1[[#This Row],[Day]]</f>
        <v>0.46895833333333337</v>
      </c>
      <c r="H89" s="7">
        <f>ROUND(IF(Table1[[#This Row],[SHIFT]]&gt;0, Table1[[#This Row],[Time]]-TIME(Table1[[#This Row],[SHIFT]],0,0),Table1[[#This Row],[Time]]+TIME(ABS(Table1[[#This Row],[SHIFT]]),0,0))-0.5, 0)</f>
        <v>0</v>
      </c>
    </row>
    <row r="90" spans="1:8" s="9" customFormat="1" ht="30">
      <c r="A90" s="46" t="s">
        <v>203</v>
      </c>
      <c r="B90" s="47" t="s">
        <v>91</v>
      </c>
      <c r="C90" s="48" t="s">
        <v>163</v>
      </c>
      <c r="D90" s="26">
        <f>MID(C90, 6, 11)+Table1[[#This Row],[Day]]</f>
        <v>44692</v>
      </c>
      <c r="E90" s="27">
        <f>TIMEVALUE(MID(C90,17,9))</f>
        <v>0.5873032407407407</v>
      </c>
      <c r="F90" s="28">
        <f>_xlfn.NUMBERVALUE(MID(C90,26,6))/100</f>
        <v>1</v>
      </c>
      <c r="G90" s="28">
        <f>IF(Table1[[#This Row],[SHIFT]]&gt;0, Table1[[#This Row],[Time]]-TIME(Table1[[#This Row],[SHIFT]],0,0),Table1[[#This Row],[Time]]+TIME(ABS(Table1[[#This Row],[SHIFT]]),0,0))-Table1[[#This Row],[Day]]</f>
        <v>0.54563657407407407</v>
      </c>
      <c r="H90" s="7">
        <f>ROUND(IF(Table1[[#This Row],[SHIFT]]&gt;0, Table1[[#This Row],[Time]]-TIME(Table1[[#This Row],[SHIFT]],0,0),Table1[[#This Row],[Time]]+TIME(ABS(Table1[[#This Row],[SHIFT]]),0,0))-0.5, 0)</f>
        <v>0</v>
      </c>
    </row>
    <row r="91" spans="1:8" s="9" customFormat="1" ht="30">
      <c r="A91" s="46" t="s">
        <v>203</v>
      </c>
      <c r="B91" s="47" t="s">
        <v>95</v>
      </c>
      <c r="C91" s="48" t="s">
        <v>141</v>
      </c>
      <c r="D91" s="26">
        <f>MID(C91, 6, 11)+Table1[[#This Row],[Day]]</f>
        <v>44693</v>
      </c>
      <c r="E91" s="27">
        <f>TIMEVALUE(MID(C91,17,9))</f>
        <v>0.15611111111111112</v>
      </c>
      <c r="F91" s="28">
        <f>_xlfn.NUMBERVALUE(MID(C91,26,6))/100</f>
        <v>0</v>
      </c>
      <c r="G91" s="28">
        <f>IF(Table1[[#This Row],[SHIFT]]&gt;0, Table1[[#This Row],[Time]]-TIME(Table1[[#This Row],[SHIFT]],0,0),Table1[[#This Row],[Time]]+TIME(ABS(Table1[[#This Row],[SHIFT]]),0,0))-Table1[[#This Row],[Day]]</f>
        <v>0.15611111111111112</v>
      </c>
      <c r="H91" s="7">
        <f>ROUND(IF(Table1[[#This Row],[SHIFT]]&gt;0, Table1[[#This Row],[Time]]-TIME(Table1[[#This Row],[SHIFT]],0,0),Table1[[#This Row],[Time]]+TIME(ABS(Table1[[#This Row],[SHIFT]]),0,0))-0.5, 0)</f>
        <v>0</v>
      </c>
    </row>
    <row r="92" spans="1:8" s="9" customFormat="1" ht="30">
      <c r="A92" s="46" t="s">
        <v>199</v>
      </c>
      <c r="B92" s="47" t="s">
        <v>95</v>
      </c>
      <c r="C92" s="48" t="s">
        <v>200</v>
      </c>
      <c r="D92" s="26">
        <f>MID(C92, 6, 11)+Table1[[#This Row],[Day]]</f>
        <v>44692</v>
      </c>
      <c r="E92" s="27">
        <f>TIMEVALUE(MID(C92,17,9))</f>
        <v>0.34271990740740743</v>
      </c>
      <c r="F92" s="28">
        <f>_xlfn.NUMBERVALUE(MID(C92,26,6))/100</f>
        <v>0</v>
      </c>
      <c r="G92" s="28">
        <f>IF(Table1[[#This Row],[SHIFT]]&gt;0, Table1[[#This Row],[Time]]-TIME(Table1[[#This Row],[SHIFT]],0,0),Table1[[#This Row],[Time]]+TIME(ABS(Table1[[#This Row],[SHIFT]]),0,0))-Table1[[#This Row],[Day]]</f>
        <v>0.34271990740740743</v>
      </c>
      <c r="H92" s="7">
        <f>ROUND(IF(Table1[[#This Row],[SHIFT]]&gt;0, Table1[[#This Row],[Time]]-TIME(Table1[[#This Row],[SHIFT]],0,0),Table1[[#This Row],[Time]]+TIME(ABS(Table1[[#This Row],[SHIFT]]),0,0))-0.5, 0)</f>
        <v>0</v>
      </c>
    </row>
    <row r="93" spans="1:8" s="9" customFormat="1" ht="30">
      <c r="A93" s="46" t="s">
        <v>199</v>
      </c>
      <c r="B93" s="47" t="s">
        <v>93</v>
      </c>
      <c r="C93" s="48" t="s">
        <v>153</v>
      </c>
      <c r="D93" s="26">
        <f>MID(C93, 6, 11)+Table1[[#This Row],[Day]]</f>
        <v>44692</v>
      </c>
      <c r="E93" s="27">
        <f>TIMEVALUE(MID(C93,17,9))</f>
        <v>0.75665509259259256</v>
      </c>
      <c r="F93" s="28">
        <f>_xlfn.NUMBERVALUE(MID(C93,26,6))/100</f>
        <v>0</v>
      </c>
      <c r="G93" s="28">
        <f>IF(Table1[[#This Row],[SHIFT]]&gt;0, Table1[[#This Row],[Time]]-TIME(Table1[[#This Row],[SHIFT]],0,0),Table1[[#This Row],[Time]]+TIME(ABS(Table1[[#This Row],[SHIFT]]),0,0))-Table1[[#This Row],[Day]]</f>
        <v>0.75665509259259256</v>
      </c>
      <c r="H93" s="7">
        <f>ROUND(IF(Table1[[#This Row],[SHIFT]]&gt;0, Table1[[#This Row],[Time]]-TIME(Table1[[#This Row],[SHIFT]],0,0),Table1[[#This Row],[Time]]+TIME(ABS(Table1[[#This Row],[SHIFT]]),0,0))-0.5, 0)</f>
        <v>0</v>
      </c>
    </row>
    <row r="94" spans="1:8" s="9" customFormat="1" ht="30">
      <c r="A94" s="46" t="s">
        <v>199</v>
      </c>
      <c r="B94" s="47" t="s">
        <v>96</v>
      </c>
      <c r="C94" s="48" t="s">
        <v>145</v>
      </c>
      <c r="D94" s="26">
        <f>MID(C94, 6, 11)+Table1[[#This Row],[Day]]</f>
        <v>44693</v>
      </c>
      <c r="E94" s="27">
        <f>TIMEVALUE(MID(C94,17,9))</f>
        <v>0.1154513888888889</v>
      </c>
      <c r="F94" s="28">
        <f>_xlfn.NUMBERVALUE(MID(C94,26,6))/100</f>
        <v>0</v>
      </c>
      <c r="G94" s="28">
        <f>IF(Table1[[#This Row],[SHIFT]]&gt;0, Table1[[#This Row],[Time]]-TIME(Table1[[#This Row],[SHIFT]],0,0),Table1[[#This Row],[Time]]+TIME(ABS(Table1[[#This Row],[SHIFT]]),0,0))-Table1[[#This Row],[Day]]</f>
        <v>0.1154513888888889</v>
      </c>
      <c r="H94" s="7">
        <f>ROUND(IF(Table1[[#This Row],[SHIFT]]&gt;0, Table1[[#This Row],[Time]]-TIME(Table1[[#This Row],[SHIFT]],0,0),Table1[[#This Row],[Time]]+TIME(ABS(Table1[[#This Row],[SHIFT]]),0,0))-0.5, 0)</f>
        <v>0</v>
      </c>
    </row>
    <row r="95" spans="1:8" s="9" customFormat="1" ht="30">
      <c r="A95" s="46" t="s">
        <v>199</v>
      </c>
      <c r="B95" s="47" t="s">
        <v>95</v>
      </c>
      <c r="C95" s="48" t="s">
        <v>136</v>
      </c>
      <c r="D95" s="26">
        <f>MID(C95, 6, 11)+Table1[[#This Row],[Day]]</f>
        <v>44693</v>
      </c>
      <c r="E95" s="27">
        <f>TIMEVALUE(MID(C95,17,9))</f>
        <v>0.16679398148148147</v>
      </c>
      <c r="F95" s="28">
        <f>_xlfn.NUMBERVALUE(MID(C95,26,6))/100</f>
        <v>0</v>
      </c>
      <c r="G95" s="28">
        <f>IF(Table1[[#This Row],[SHIFT]]&gt;0, Table1[[#This Row],[Time]]-TIME(Table1[[#This Row],[SHIFT]],0,0),Table1[[#This Row],[Time]]+TIME(ABS(Table1[[#This Row],[SHIFT]]),0,0))-Table1[[#This Row],[Day]]</f>
        <v>0.16679398148148147</v>
      </c>
      <c r="H95" s="7">
        <f>ROUND(IF(Table1[[#This Row],[SHIFT]]&gt;0, Table1[[#This Row],[Time]]-TIME(Table1[[#This Row],[SHIFT]],0,0),Table1[[#This Row],[Time]]+TIME(ABS(Table1[[#This Row],[SHIFT]]),0,0))-0.5, 0)</f>
        <v>0</v>
      </c>
    </row>
    <row r="96" spans="1:8" s="9" customFormat="1" ht="30">
      <c r="A96" s="10" t="s">
        <v>199</v>
      </c>
      <c r="B96" s="13" t="s">
        <v>91</v>
      </c>
      <c r="C96" s="12" t="s">
        <v>426</v>
      </c>
      <c r="D96" s="78">
        <f>MID(C96, 6, 11)+Table1[[#This Row],[Day]]</f>
        <v>44693</v>
      </c>
      <c r="E96" s="79">
        <f>TIMEVALUE(MID(C96,17,9))</f>
        <v>0.35962962962962958</v>
      </c>
      <c r="F96" s="80">
        <f>_xlfn.NUMBERVALUE(MID(C96,26,6))/100</f>
        <v>1</v>
      </c>
      <c r="G96" s="80">
        <f>IF(Table1[[#This Row],[SHIFT]]&gt;0, Table1[[#This Row],[Time]]-TIME(Table1[[#This Row],[SHIFT]],0,0),Table1[[#This Row],[Time]]+TIME(ABS(Table1[[#This Row],[SHIFT]]),0,0))-Table1[[#This Row],[Day]]</f>
        <v>0.31796296296296289</v>
      </c>
      <c r="H96" s="9">
        <f>ROUND(IF(Table1[[#This Row],[SHIFT]]&gt;0, Table1[[#This Row],[Time]]-TIME(Table1[[#This Row],[SHIFT]],0,0),Table1[[#This Row],[Time]]+TIME(ABS(Table1[[#This Row],[SHIFT]]),0,0))-0.5, 0)</f>
        <v>0</v>
      </c>
    </row>
    <row r="97" spans="1:8" s="9" customFormat="1" ht="30">
      <c r="A97" s="10" t="s">
        <v>199</v>
      </c>
      <c r="B97" s="13" t="s">
        <v>91</v>
      </c>
      <c r="C97" s="12" t="s">
        <v>356</v>
      </c>
      <c r="D97" s="78">
        <f>MID(C97, 6, 11)+Table1[[#This Row],[Day]]</f>
        <v>44693</v>
      </c>
      <c r="E97" s="79">
        <f>TIMEVALUE(MID(C97,17,9))</f>
        <v>0.61862268518518515</v>
      </c>
      <c r="F97" s="80">
        <f>_xlfn.NUMBERVALUE(MID(C97,26,6))/100</f>
        <v>1</v>
      </c>
      <c r="G97" s="80">
        <f>IF(Table1[[#This Row],[SHIFT]]&gt;0, Table1[[#This Row],[Time]]-TIME(Table1[[#This Row],[SHIFT]],0,0),Table1[[#This Row],[Time]]+TIME(ABS(Table1[[#This Row],[SHIFT]]),0,0))-Table1[[#This Row],[Day]]</f>
        <v>0.57695601851851852</v>
      </c>
      <c r="H97" s="9">
        <f>ROUND(IF(Table1[[#This Row],[SHIFT]]&gt;0, Table1[[#This Row],[Time]]-TIME(Table1[[#This Row],[SHIFT]],0,0),Table1[[#This Row],[Time]]+TIME(ABS(Table1[[#This Row],[SHIFT]]),0,0))-0.5, 0)</f>
        <v>0</v>
      </c>
    </row>
    <row r="98" spans="1:8" s="9" customFormat="1" ht="30">
      <c r="A98" s="46" t="s">
        <v>195</v>
      </c>
      <c r="B98" s="47" t="s">
        <v>95</v>
      </c>
      <c r="C98" s="48" t="s">
        <v>196</v>
      </c>
      <c r="D98" s="26">
        <f>MID(C98, 6, 11)+Table1[[#This Row],[Day]]</f>
        <v>44692</v>
      </c>
      <c r="E98" s="27">
        <f>TIMEVALUE(MID(C98,17,9))</f>
        <v>0.34293981481481484</v>
      </c>
      <c r="F98" s="28">
        <f>_xlfn.NUMBERVALUE(MID(C98,26,6))/100</f>
        <v>0</v>
      </c>
      <c r="G98" s="28">
        <f>IF(Table1[[#This Row],[SHIFT]]&gt;0, Table1[[#This Row],[Time]]-TIME(Table1[[#This Row],[SHIFT]],0,0),Table1[[#This Row],[Time]]+TIME(ABS(Table1[[#This Row],[SHIFT]]),0,0))-Table1[[#This Row],[Day]]</f>
        <v>0.34293981481481484</v>
      </c>
      <c r="H98" s="7">
        <f>ROUND(IF(Table1[[#This Row],[SHIFT]]&gt;0, Table1[[#This Row],[Time]]-TIME(Table1[[#This Row],[SHIFT]],0,0),Table1[[#This Row],[Time]]+TIME(ABS(Table1[[#This Row],[SHIFT]]),0,0))-0.5, 0)</f>
        <v>0</v>
      </c>
    </row>
    <row r="99" spans="1:8" s="9" customFormat="1" ht="30">
      <c r="A99" s="46" t="s">
        <v>195</v>
      </c>
      <c r="B99" s="47" t="s">
        <v>95</v>
      </c>
      <c r="C99" s="48" t="s">
        <v>138</v>
      </c>
      <c r="D99" s="26">
        <f>MID(C99, 6, 11)+Table1[[#This Row],[Day]]</f>
        <v>44693</v>
      </c>
      <c r="E99" s="27">
        <f>TIMEVALUE(MID(C99,17,9))</f>
        <v>0.16265046296296296</v>
      </c>
      <c r="F99" s="28">
        <f>_xlfn.NUMBERVALUE(MID(C99,26,6))/100</f>
        <v>0</v>
      </c>
      <c r="G99" s="28">
        <f>IF(Table1[[#This Row],[SHIFT]]&gt;0, Table1[[#This Row],[Time]]-TIME(Table1[[#This Row],[SHIFT]],0,0),Table1[[#This Row],[Time]]+TIME(ABS(Table1[[#This Row],[SHIFT]]),0,0))-Table1[[#This Row],[Day]]</f>
        <v>0.16265046296296296</v>
      </c>
      <c r="H99" s="7">
        <f>ROUND(IF(Table1[[#This Row],[SHIFT]]&gt;0, Table1[[#This Row],[Time]]-TIME(Table1[[#This Row],[SHIFT]],0,0),Table1[[#This Row],[Time]]+TIME(ABS(Table1[[#This Row],[SHIFT]]),0,0))-0.5, 0)</f>
        <v>0</v>
      </c>
    </row>
    <row r="100" spans="1:8" s="9" customFormat="1" ht="30">
      <c r="A100" s="46" t="s">
        <v>201</v>
      </c>
      <c r="B100" s="47" t="s">
        <v>95</v>
      </c>
      <c r="C100" s="48" t="s">
        <v>202</v>
      </c>
      <c r="D100" s="26">
        <f>MID(C100, 6, 11)+Table1[[#This Row],[Day]]</f>
        <v>44692</v>
      </c>
      <c r="E100" s="27">
        <f>TIMEVALUE(MID(C100,17,9))</f>
        <v>0.34265046296296298</v>
      </c>
      <c r="F100" s="28">
        <f>_xlfn.NUMBERVALUE(MID(C100,26,6))/100</f>
        <v>0</v>
      </c>
      <c r="G100" s="28">
        <f>IF(Table1[[#This Row],[SHIFT]]&gt;0, Table1[[#This Row],[Time]]-TIME(Table1[[#This Row],[SHIFT]],0,0),Table1[[#This Row],[Time]]+TIME(ABS(Table1[[#This Row],[SHIFT]]),0,0))-Table1[[#This Row],[Day]]</f>
        <v>0.34265046296296298</v>
      </c>
      <c r="H100" s="7">
        <f>ROUND(IF(Table1[[#This Row],[SHIFT]]&gt;0, Table1[[#This Row],[Time]]-TIME(Table1[[#This Row],[SHIFT]],0,0),Table1[[#This Row],[Time]]+TIME(ABS(Table1[[#This Row],[SHIFT]]),0,0))-0.5, 0)</f>
        <v>0</v>
      </c>
    </row>
    <row r="101" spans="1:8" s="9" customFormat="1" ht="30">
      <c r="A101" s="46" t="s">
        <v>201</v>
      </c>
      <c r="B101" s="47" t="s">
        <v>91</v>
      </c>
      <c r="C101" s="48" t="s">
        <v>189</v>
      </c>
      <c r="D101" s="26">
        <f>MID(C101, 6, 11)+Table1[[#This Row],[Day]]</f>
        <v>44692</v>
      </c>
      <c r="E101" s="27">
        <f>TIMEVALUE(MID(C101,17,9))</f>
        <v>0.39400462962962962</v>
      </c>
      <c r="F101" s="28">
        <f>_xlfn.NUMBERVALUE(MID(C101,26,6))/100</f>
        <v>1</v>
      </c>
      <c r="G101" s="28">
        <f>IF(Table1[[#This Row],[SHIFT]]&gt;0, Table1[[#This Row],[Time]]-TIME(Table1[[#This Row],[SHIFT]],0,0),Table1[[#This Row],[Time]]+TIME(ABS(Table1[[#This Row],[SHIFT]]),0,0))-Table1[[#This Row],[Day]]</f>
        <v>0.35233796296296294</v>
      </c>
      <c r="H101" s="7">
        <f>ROUND(IF(Table1[[#This Row],[SHIFT]]&gt;0, Table1[[#This Row],[Time]]-TIME(Table1[[#This Row],[SHIFT]],0,0),Table1[[#This Row],[Time]]+TIME(ABS(Table1[[#This Row],[SHIFT]]),0,0))-0.5, 0)</f>
        <v>0</v>
      </c>
    </row>
    <row r="102" spans="1:8" s="9" customFormat="1" ht="30">
      <c r="A102" s="46" t="s">
        <v>201</v>
      </c>
      <c r="B102" s="47" t="s">
        <v>93</v>
      </c>
      <c r="C102" s="48" t="s">
        <v>152</v>
      </c>
      <c r="D102" s="26">
        <f>MID(C102, 6, 11)+Table1[[#This Row],[Day]]</f>
        <v>44692</v>
      </c>
      <c r="E102" s="27">
        <f>TIMEVALUE(MID(C102,17,9))</f>
        <v>0.75767361111111109</v>
      </c>
      <c r="F102" s="28">
        <f>_xlfn.NUMBERVALUE(MID(C102,26,6))/100</f>
        <v>0</v>
      </c>
      <c r="G102" s="28">
        <f>IF(Table1[[#This Row],[SHIFT]]&gt;0, Table1[[#This Row],[Time]]-TIME(Table1[[#This Row],[SHIFT]],0,0),Table1[[#This Row],[Time]]+TIME(ABS(Table1[[#This Row],[SHIFT]]),0,0))-Table1[[#This Row],[Day]]</f>
        <v>0.75767361111111109</v>
      </c>
      <c r="H102" s="7">
        <f>ROUND(IF(Table1[[#This Row],[SHIFT]]&gt;0, Table1[[#This Row],[Time]]-TIME(Table1[[#This Row],[SHIFT]],0,0),Table1[[#This Row],[Time]]+TIME(ABS(Table1[[#This Row],[SHIFT]]),0,0))-0.5, 0)</f>
        <v>0</v>
      </c>
    </row>
    <row r="103" spans="1:8" s="9" customFormat="1" ht="30">
      <c r="A103" s="46" t="s">
        <v>201</v>
      </c>
      <c r="B103" s="47" t="s">
        <v>95</v>
      </c>
      <c r="C103" s="48" t="s">
        <v>140</v>
      </c>
      <c r="D103" s="26">
        <f>MID(C103, 6, 11)+Table1[[#This Row],[Day]]</f>
        <v>44693</v>
      </c>
      <c r="E103" s="27">
        <f>TIMEVALUE(MID(C103,17,9))</f>
        <v>0.15953703703703703</v>
      </c>
      <c r="F103" s="28">
        <f>_xlfn.NUMBERVALUE(MID(C103,26,6))/100</f>
        <v>0</v>
      </c>
      <c r="G103" s="28">
        <f>IF(Table1[[#This Row],[SHIFT]]&gt;0, Table1[[#This Row],[Time]]-TIME(Table1[[#This Row],[SHIFT]],0,0),Table1[[#This Row],[Time]]+TIME(ABS(Table1[[#This Row],[SHIFT]]),0,0))-Table1[[#This Row],[Day]]</f>
        <v>0.15953703703703703</v>
      </c>
      <c r="H103" s="7">
        <f>ROUND(IF(Table1[[#This Row],[SHIFT]]&gt;0, Table1[[#This Row],[Time]]-TIME(Table1[[#This Row],[SHIFT]],0,0),Table1[[#This Row],[Time]]+TIME(ABS(Table1[[#This Row],[SHIFT]]),0,0))-0.5, 0)</f>
        <v>0</v>
      </c>
    </row>
    <row r="104" spans="1:8" s="9" customFormat="1" ht="30">
      <c r="A104" s="46" t="s">
        <v>191</v>
      </c>
      <c r="B104" s="47" t="s">
        <v>95</v>
      </c>
      <c r="C104" s="48" t="s">
        <v>192</v>
      </c>
      <c r="D104" s="26">
        <f>MID(C104, 6, 11)+Table1[[#This Row],[Day]]</f>
        <v>44692</v>
      </c>
      <c r="E104" s="27">
        <f>TIMEVALUE(MID(C104,17,9))</f>
        <v>0.34307870370370369</v>
      </c>
      <c r="F104" s="28">
        <f>_xlfn.NUMBERVALUE(MID(C104,26,6))/100</f>
        <v>0</v>
      </c>
      <c r="G104" s="28">
        <f>IF(Table1[[#This Row],[SHIFT]]&gt;0, Table1[[#This Row],[Time]]-TIME(Table1[[#This Row],[SHIFT]],0,0),Table1[[#This Row],[Time]]+TIME(ABS(Table1[[#This Row],[SHIFT]]),0,0))-Table1[[#This Row],[Day]]</f>
        <v>0.34307870370370369</v>
      </c>
      <c r="H104" s="7">
        <f>ROUND(IF(Table1[[#This Row],[SHIFT]]&gt;0, Table1[[#This Row],[Time]]-TIME(Table1[[#This Row],[SHIFT]],0,0),Table1[[#This Row],[Time]]+TIME(ABS(Table1[[#This Row],[SHIFT]]),0,0))-0.5, 0)</f>
        <v>0</v>
      </c>
    </row>
    <row r="105" spans="1:8" s="9" customFormat="1" ht="30">
      <c r="A105" s="46" t="s">
        <v>191</v>
      </c>
      <c r="B105" s="47" t="s">
        <v>91</v>
      </c>
      <c r="C105" s="48" t="s">
        <v>177</v>
      </c>
      <c r="D105" s="26">
        <f>MID(C105, 6, 11)+Table1[[#This Row],[Day]]</f>
        <v>44692</v>
      </c>
      <c r="E105" s="27">
        <f>TIMEVALUE(MID(C105,17,9))</f>
        <v>0.40351851851851855</v>
      </c>
      <c r="F105" s="28">
        <f>_xlfn.NUMBERVALUE(MID(C105,26,6))/100</f>
        <v>1</v>
      </c>
      <c r="G105" s="28">
        <f>IF(Table1[[#This Row],[SHIFT]]&gt;0, Table1[[#This Row],[Time]]-TIME(Table1[[#This Row],[SHIFT]],0,0),Table1[[#This Row],[Time]]+TIME(ABS(Table1[[#This Row],[SHIFT]]),0,0))-Table1[[#This Row],[Day]]</f>
        <v>0.36185185185185187</v>
      </c>
      <c r="H105" s="7">
        <f>ROUND(IF(Table1[[#This Row],[SHIFT]]&gt;0, Table1[[#This Row],[Time]]-TIME(Table1[[#This Row],[SHIFT]],0,0),Table1[[#This Row],[Time]]+TIME(ABS(Table1[[#This Row],[SHIFT]]),0,0))-0.5, 0)</f>
        <v>0</v>
      </c>
    </row>
    <row r="106" spans="1:8" s="9" customFormat="1" ht="30">
      <c r="A106" s="46" t="s">
        <v>191</v>
      </c>
      <c r="B106" s="47" t="s">
        <v>97</v>
      </c>
      <c r="C106" s="48" t="s">
        <v>168</v>
      </c>
      <c r="D106" s="26">
        <f>MID(C106, 6, 11)+Table1[[#This Row],[Day]]</f>
        <v>44692</v>
      </c>
      <c r="E106" s="27">
        <f>TIMEVALUE(MID(C106,17,9))</f>
        <v>0.46665509259259258</v>
      </c>
      <c r="F106" s="28">
        <f>_xlfn.NUMBERVALUE(MID(C106,26,6))/100</f>
        <v>0</v>
      </c>
      <c r="G106" s="28">
        <f>IF(Table1[[#This Row],[SHIFT]]&gt;0, Table1[[#This Row],[Time]]-TIME(Table1[[#This Row],[SHIFT]],0,0),Table1[[#This Row],[Time]]+TIME(ABS(Table1[[#This Row],[SHIFT]]),0,0))-Table1[[#This Row],[Day]]</f>
        <v>0.46665509259259258</v>
      </c>
      <c r="H106" s="7">
        <f>ROUND(IF(Table1[[#This Row],[SHIFT]]&gt;0, Table1[[#This Row],[Time]]-TIME(Table1[[#This Row],[SHIFT]],0,0),Table1[[#This Row],[Time]]+TIME(ABS(Table1[[#This Row],[SHIFT]]),0,0))-0.5, 0)</f>
        <v>0</v>
      </c>
    </row>
    <row r="107" spans="1:8" s="9" customFormat="1" ht="30">
      <c r="A107" s="46" t="s">
        <v>191</v>
      </c>
      <c r="B107" s="47" t="s">
        <v>96</v>
      </c>
      <c r="C107" s="48" t="s">
        <v>165</v>
      </c>
      <c r="D107" s="26">
        <f>MID(C107, 6, 11)+Table1[[#This Row],[Day]]</f>
        <v>44692</v>
      </c>
      <c r="E107" s="27">
        <f>TIMEVALUE(MID(C107,17,9))</f>
        <v>0.49002314814814812</v>
      </c>
      <c r="F107" s="28">
        <f>_xlfn.NUMBERVALUE(MID(C107,26,6))/100</f>
        <v>0</v>
      </c>
      <c r="G107" s="28">
        <f>IF(Table1[[#This Row],[SHIFT]]&gt;0, Table1[[#This Row],[Time]]-TIME(Table1[[#This Row],[SHIFT]],0,0),Table1[[#This Row],[Time]]+TIME(ABS(Table1[[#This Row],[SHIFT]]),0,0))-Table1[[#This Row],[Day]]</f>
        <v>0.49002314814814812</v>
      </c>
      <c r="H107" s="7">
        <f>ROUND(IF(Table1[[#This Row],[SHIFT]]&gt;0, Table1[[#This Row],[Time]]-TIME(Table1[[#This Row],[SHIFT]],0,0),Table1[[#This Row],[Time]]+TIME(ABS(Table1[[#This Row],[SHIFT]]),0,0))-0.5, 0)</f>
        <v>0</v>
      </c>
    </row>
    <row r="108" spans="1:8" s="9" customFormat="1" ht="30">
      <c r="A108" s="46" t="s">
        <v>191</v>
      </c>
      <c r="B108" s="47" t="s">
        <v>95</v>
      </c>
      <c r="C108" s="48" t="s">
        <v>135</v>
      </c>
      <c r="D108" s="26">
        <f>MID(C108, 6, 11)+Table1[[#This Row],[Day]]</f>
        <v>44693</v>
      </c>
      <c r="E108" s="27">
        <f>TIMEVALUE(MID(C108,17,9))</f>
        <v>0.17025462962962964</v>
      </c>
      <c r="F108" s="28">
        <f>_xlfn.NUMBERVALUE(MID(C108,26,6))/100</f>
        <v>0</v>
      </c>
      <c r="G108" s="28">
        <f>IF(Table1[[#This Row],[SHIFT]]&gt;0, Table1[[#This Row],[Time]]-TIME(Table1[[#This Row],[SHIFT]],0,0),Table1[[#This Row],[Time]]+TIME(ABS(Table1[[#This Row],[SHIFT]]),0,0))-Table1[[#This Row],[Day]]</f>
        <v>0.17025462962962964</v>
      </c>
      <c r="H108" s="7">
        <f>ROUND(IF(Table1[[#This Row],[SHIFT]]&gt;0, Table1[[#This Row],[Time]]-TIME(Table1[[#This Row],[SHIFT]],0,0),Table1[[#This Row],[Time]]+TIME(ABS(Table1[[#This Row],[SHIFT]]),0,0))-0.5, 0)</f>
        <v>0</v>
      </c>
    </row>
    <row r="109" spans="1:8" s="9" customFormat="1" ht="30">
      <c r="A109" s="46" t="s">
        <v>197</v>
      </c>
      <c r="B109" s="47" t="s">
        <v>95</v>
      </c>
      <c r="C109" s="48" t="s">
        <v>198</v>
      </c>
      <c r="D109" s="26">
        <f>MID(C109, 6, 11)+Table1[[#This Row],[Day]]</f>
        <v>44692</v>
      </c>
      <c r="E109" s="27">
        <f>TIMEVALUE(MID(C109,17,9))</f>
        <v>0.3428356481481481</v>
      </c>
      <c r="F109" s="28">
        <f>_xlfn.NUMBERVALUE(MID(C109,26,6))/100</f>
        <v>0</v>
      </c>
      <c r="G109" s="28">
        <f>IF(Table1[[#This Row],[SHIFT]]&gt;0, Table1[[#This Row],[Time]]-TIME(Table1[[#This Row],[SHIFT]],0,0),Table1[[#This Row],[Time]]+TIME(ABS(Table1[[#This Row],[SHIFT]]),0,0))-Table1[[#This Row],[Day]]</f>
        <v>0.3428356481481481</v>
      </c>
      <c r="H109" s="7">
        <f>ROUND(IF(Table1[[#This Row],[SHIFT]]&gt;0, Table1[[#This Row],[Time]]-TIME(Table1[[#This Row],[SHIFT]],0,0),Table1[[#This Row],[Time]]+TIME(ABS(Table1[[#This Row],[SHIFT]]),0,0))-0.5, 0)</f>
        <v>0</v>
      </c>
    </row>
    <row r="110" spans="1:8" s="9" customFormat="1" ht="30">
      <c r="A110" s="46" t="s">
        <v>197</v>
      </c>
      <c r="B110" s="47" t="s">
        <v>91</v>
      </c>
      <c r="C110" s="48" t="s">
        <v>188</v>
      </c>
      <c r="D110" s="26">
        <f>MID(C110, 6, 11)+Table1[[#This Row],[Day]]</f>
        <v>44692</v>
      </c>
      <c r="E110" s="27">
        <f>TIMEVALUE(MID(C110,17,9))</f>
        <v>0.39614583333333336</v>
      </c>
      <c r="F110" s="28">
        <f>_xlfn.NUMBERVALUE(MID(C110,26,6))/100</f>
        <v>1</v>
      </c>
      <c r="G110" s="28">
        <f>IF(Table1[[#This Row],[SHIFT]]&gt;0, Table1[[#This Row],[Time]]-TIME(Table1[[#This Row],[SHIFT]],0,0),Table1[[#This Row],[Time]]+TIME(ABS(Table1[[#This Row],[SHIFT]]),0,0))-Table1[[#This Row],[Day]]</f>
        <v>0.35447916666666668</v>
      </c>
      <c r="H110" s="7">
        <f>ROUND(IF(Table1[[#This Row],[SHIFT]]&gt;0, Table1[[#This Row],[Time]]-TIME(Table1[[#This Row],[SHIFT]],0,0),Table1[[#This Row],[Time]]+TIME(ABS(Table1[[#This Row],[SHIFT]]),0,0))-0.5, 0)</f>
        <v>0</v>
      </c>
    </row>
    <row r="111" spans="1:8" s="9" customFormat="1" ht="30">
      <c r="A111" s="46" t="s">
        <v>197</v>
      </c>
      <c r="B111" s="47" t="s">
        <v>97</v>
      </c>
      <c r="C111" s="48" t="s">
        <v>160</v>
      </c>
      <c r="D111" s="26">
        <f>MID(C111, 6, 11)+Table1[[#This Row],[Day]]</f>
        <v>44692</v>
      </c>
      <c r="E111" s="27">
        <f>TIMEVALUE(MID(C111,17,9))</f>
        <v>0.59487268518518521</v>
      </c>
      <c r="F111" s="28">
        <f>_xlfn.NUMBERVALUE(MID(C111,26,6))/100</f>
        <v>0</v>
      </c>
      <c r="G111" s="28">
        <f>IF(Table1[[#This Row],[SHIFT]]&gt;0, Table1[[#This Row],[Time]]-TIME(Table1[[#This Row],[SHIFT]],0,0),Table1[[#This Row],[Time]]+TIME(ABS(Table1[[#This Row],[SHIFT]]),0,0))-Table1[[#This Row],[Day]]</f>
        <v>0.59487268518518521</v>
      </c>
      <c r="H111" s="7">
        <f>ROUND(IF(Table1[[#This Row],[SHIFT]]&gt;0, Table1[[#This Row],[Time]]-TIME(Table1[[#This Row],[SHIFT]],0,0),Table1[[#This Row],[Time]]+TIME(ABS(Table1[[#This Row],[SHIFT]]),0,0))-0.5, 0)</f>
        <v>0</v>
      </c>
    </row>
    <row r="112" spans="1:8" s="9" customFormat="1" ht="30">
      <c r="A112" s="46" t="s">
        <v>197</v>
      </c>
      <c r="B112" s="47" t="s">
        <v>91</v>
      </c>
      <c r="C112" s="48" t="s">
        <v>158</v>
      </c>
      <c r="D112" s="26">
        <f>MID(C112, 6, 11)+Table1[[#This Row],[Day]]</f>
        <v>44692</v>
      </c>
      <c r="E112" s="27">
        <f>TIMEVALUE(MID(C112,17,9))</f>
        <v>0.72344907407407411</v>
      </c>
      <c r="F112" s="28">
        <f>_xlfn.NUMBERVALUE(MID(C112,26,6))/100</f>
        <v>1</v>
      </c>
      <c r="G112" s="28">
        <f>IF(Table1[[#This Row],[SHIFT]]&gt;0, Table1[[#This Row],[Time]]-TIME(Table1[[#This Row],[SHIFT]],0,0),Table1[[#This Row],[Time]]+TIME(ABS(Table1[[#This Row],[SHIFT]]),0,0))-Table1[[#This Row],[Day]]</f>
        <v>0.68178240740740748</v>
      </c>
      <c r="H112" s="7">
        <f>ROUND(IF(Table1[[#This Row],[SHIFT]]&gt;0, Table1[[#This Row],[Time]]-TIME(Table1[[#This Row],[SHIFT]],0,0),Table1[[#This Row],[Time]]+TIME(ABS(Table1[[#This Row],[SHIFT]]),0,0))-0.5, 0)</f>
        <v>0</v>
      </c>
    </row>
    <row r="113" spans="1:8" s="9" customFormat="1" ht="30">
      <c r="A113" s="46" t="s">
        <v>197</v>
      </c>
      <c r="B113" s="47" t="s">
        <v>93</v>
      </c>
      <c r="C113" s="48" t="s">
        <v>150</v>
      </c>
      <c r="D113" s="26">
        <f>MID(C113, 6, 11)+Table1[[#This Row],[Day]]</f>
        <v>44692</v>
      </c>
      <c r="E113" s="27">
        <f>TIMEVALUE(MID(C113,17,9))</f>
        <v>0.91776620370370365</v>
      </c>
      <c r="F113" s="28">
        <f>_xlfn.NUMBERVALUE(MID(C113,26,6))/100</f>
        <v>0</v>
      </c>
      <c r="G113" s="28">
        <f>IF(Table1[[#This Row],[SHIFT]]&gt;0, Table1[[#This Row],[Time]]-TIME(Table1[[#This Row],[SHIFT]],0,0),Table1[[#This Row],[Time]]+TIME(ABS(Table1[[#This Row],[SHIFT]]),0,0))-Table1[[#This Row],[Day]]</f>
        <v>0.91776620370370365</v>
      </c>
      <c r="H113" s="7">
        <f>ROUND(IF(Table1[[#This Row],[SHIFT]]&gt;0, Table1[[#This Row],[Time]]-TIME(Table1[[#This Row],[SHIFT]],0,0),Table1[[#This Row],[Time]]+TIME(ABS(Table1[[#This Row],[SHIFT]]),0,0))-0.5, 0)</f>
        <v>0</v>
      </c>
    </row>
    <row r="114" spans="1:8" s="9" customFormat="1" ht="30">
      <c r="A114" s="46" t="s">
        <v>197</v>
      </c>
      <c r="B114" s="47" t="s">
        <v>95</v>
      </c>
      <c r="C114" s="48" t="s">
        <v>139</v>
      </c>
      <c r="D114" s="26">
        <f>MID(C114, 6, 11)+Table1[[#This Row],[Day]]</f>
        <v>44693</v>
      </c>
      <c r="E114" s="27">
        <f>TIMEVALUE(MID(C114,17,9))</f>
        <v>0.16211805555555556</v>
      </c>
      <c r="F114" s="28">
        <f>_xlfn.NUMBERVALUE(MID(C114,26,6))/100</f>
        <v>0</v>
      </c>
      <c r="G114" s="28">
        <f>IF(Table1[[#This Row],[SHIFT]]&gt;0, Table1[[#This Row],[Time]]-TIME(Table1[[#This Row],[SHIFT]],0,0),Table1[[#This Row],[Time]]+TIME(ABS(Table1[[#This Row],[SHIFT]]),0,0))-Table1[[#This Row],[Day]]</f>
        <v>0.16211805555555556</v>
      </c>
      <c r="H114" s="7">
        <f>ROUND(IF(Table1[[#This Row],[SHIFT]]&gt;0, Table1[[#This Row],[Time]]-TIME(Table1[[#This Row],[SHIFT]],0,0),Table1[[#This Row],[Time]]+TIME(ABS(Table1[[#This Row],[SHIFT]]),0,0))-0.5, 0)</f>
        <v>0</v>
      </c>
    </row>
    <row r="115" spans="1:8" s="9" customFormat="1" ht="30">
      <c r="A115" s="46" t="s">
        <v>193</v>
      </c>
      <c r="B115" s="47" t="s">
        <v>95</v>
      </c>
      <c r="C115" s="48" t="s">
        <v>194</v>
      </c>
      <c r="D115" s="26">
        <f>MID(C115, 6, 11)+Table1[[#This Row],[Day]]</f>
        <v>44692</v>
      </c>
      <c r="E115" s="27">
        <f>TIMEVALUE(MID(C115,17,9))</f>
        <v>0.3429976851851852</v>
      </c>
      <c r="F115" s="28">
        <f>_xlfn.NUMBERVALUE(MID(C115,26,6))/100</f>
        <v>0</v>
      </c>
      <c r="G115" s="28">
        <f>IF(Table1[[#This Row],[SHIFT]]&gt;0, Table1[[#This Row],[Time]]-TIME(Table1[[#This Row],[SHIFT]],0,0),Table1[[#This Row],[Time]]+TIME(ABS(Table1[[#This Row],[SHIFT]]),0,0))-Table1[[#This Row],[Day]]</f>
        <v>0.3429976851851852</v>
      </c>
      <c r="H115" s="7">
        <f>ROUND(IF(Table1[[#This Row],[SHIFT]]&gt;0, Table1[[#This Row],[Time]]-TIME(Table1[[#This Row],[SHIFT]],0,0),Table1[[#This Row],[Time]]+TIME(ABS(Table1[[#This Row],[SHIFT]]),0,0))-0.5, 0)</f>
        <v>0</v>
      </c>
    </row>
    <row r="116" spans="1:8" s="9" customFormat="1" ht="30">
      <c r="A116" s="46" t="s">
        <v>193</v>
      </c>
      <c r="B116" s="47" t="s">
        <v>96</v>
      </c>
      <c r="C116" s="48" t="s">
        <v>166</v>
      </c>
      <c r="D116" s="26">
        <f>MID(C116, 6, 11)+Table1[[#This Row],[Day]]</f>
        <v>44692</v>
      </c>
      <c r="E116" s="27">
        <f>TIMEVALUE(MID(C116,17,9))</f>
        <v>0.47100694444444446</v>
      </c>
      <c r="F116" s="28">
        <f>_xlfn.NUMBERVALUE(MID(C116,26,6))/100</f>
        <v>0</v>
      </c>
      <c r="G116" s="28">
        <f>IF(Table1[[#This Row],[SHIFT]]&gt;0, Table1[[#This Row],[Time]]-TIME(Table1[[#This Row],[SHIFT]],0,0),Table1[[#This Row],[Time]]+TIME(ABS(Table1[[#This Row],[SHIFT]]),0,0))-Table1[[#This Row],[Day]]</f>
        <v>0.47100694444444446</v>
      </c>
      <c r="H116" s="7">
        <f>ROUND(IF(Table1[[#This Row],[SHIFT]]&gt;0, Table1[[#This Row],[Time]]-TIME(Table1[[#This Row],[SHIFT]],0,0),Table1[[#This Row],[Time]]+TIME(ABS(Table1[[#This Row],[SHIFT]]),0,0))-0.5, 0)</f>
        <v>0</v>
      </c>
    </row>
    <row r="117" spans="1:8" s="9" customFormat="1" ht="30">
      <c r="A117" s="46" t="s">
        <v>193</v>
      </c>
      <c r="B117" s="47" t="s">
        <v>91</v>
      </c>
      <c r="C117" s="48" t="s">
        <v>162</v>
      </c>
      <c r="D117" s="26">
        <f>MID(C117, 6, 11)+Table1[[#This Row],[Day]]</f>
        <v>44692</v>
      </c>
      <c r="E117" s="27">
        <f>TIMEVALUE(MID(C117,17,9))</f>
        <v>0.60771990740740744</v>
      </c>
      <c r="F117" s="28">
        <f>_xlfn.NUMBERVALUE(MID(C117,26,6))/100</f>
        <v>1</v>
      </c>
      <c r="G117" s="28">
        <f>IF(Table1[[#This Row],[SHIFT]]&gt;0, Table1[[#This Row],[Time]]-TIME(Table1[[#This Row],[SHIFT]],0,0),Table1[[#This Row],[Time]]+TIME(ABS(Table1[[#This Row],[SHIFT]]),0,0))-Table1[[#This Row],[Day]]</f>
        <v>0.56605324074074082</v>
      </c>
      <c r="H117" s="7">
        <f>ROUND(IF(Table1[[#This Row],[SHIFT]]&gt;0, Table1[[#This Row],[Time]]-TIME(Table1[[#This Row],[SHIFT]],0,0),Table1[[#This Row],[Time]]+TIME(ABS(Table1[[#This Row],[SHIFT]]),0,0))-0.5, 0)</f>
        <v>0</v>
      </c>
    </row>
    <row r="118" spans="1:8" s="9" customFormat="1" ht="30">
      <c r="A118" s="46" t="s">
        <v>193</v>
      </c>
      <c r="B118" s="47" t="s">
        <v>93</v>
      </c>
      <c r="C118" s="48" t="s">
        <v>159</v>
      </c>
      <c r="D118" s="26">
        <f>MID(C118, 6, 11)+Table1[[#This Row],[Day]]</f>
        <v>44692</v>
      </c>
      <c r="E118" s="27">
        <f>TIMEVALUE(MID(C118,17,9))</f>
        <v>0.6650462962962963</v>
      </c>
      <c r="F118" s="28">
        <f>_xlfn.NUMBERVALUE(MID(C118,26,6))/100</f>
        <v>0</v>
      </c>
      <c r="G118" s="28">
        <f>IF(Table1[[#This Row],[SHIFT]]&gt;0, Table1[[#This Row],[Time]]-TIME(Table1[[#This Row],[SHIFT]],0,0),Table1[[#This Row],[Time]]+TIME(ABS(Table1[[#This Row],[SHIFT]]),0,0))-Table1[[#This Row],[Day]]</f>
        <v>0.6650462962962963</v>
      </c>
      <c r="H118" s="7">
        <f>ROUND(IF(Table1[[#This Row],[SHIFT]]&gt;0, Table1[[#This Row],[Time]]-TIME(Table1[[#This Row],[SHIFT]],0,0),Table1[[#This Row],[Time]]+TIME(ABS(Table1[[#This Row],[SHIFT]]),0,0))-0.5, 0)</f>
        <v>0</v>
      </c>
    </row>
    <row r="119" spans="1:8" s="9" customFormat="1" ht="30">
      <c r="A119" s="46" t="s">
        <v>193</v>
      </c>
      <c r="B119" s="47" t="s">
        <v>96</v>
      </c>
      <c r="C119" s="48" t="s">
        <v>148</v>
      </c>
      <c r="D119" s="26">
        <f>MID(C119, 6, 11)+Table1[[#This Row],[Day]]</f>
        <v>44693</v>
      </c>
      <c r="E119" s="27">
        <f>TIMEVALUE(MID(C119,17,9))</f>
        <v>6.0312499999999998E-2</v>
      </c>
      <c r="F119" s="28">
        <f>_xlfn.NUMBERVALUE(MID(C119,26,6))/100</f>
        <v>0</v>
      </c>
      <c r="G119" s="28">
        <f>IF(Table1[[#This Row],[SHIFT]]&gt;0, Table1[[#This Row],[Time]]-TIME(Table1[[#This Row],[SHIFT]],0,0),Table1[[#This Row],[Time]]+TIME(ABS(Table1[[#This Row],[SHIFT]]),0,0))-Table1[[#This Row],[Day]]</f>
        <v>6.0312499999999998E-2</v>
      </c>
      <c r="H119" s="7">
        <f>ROUND(IF(Table1[[#This Row],[SHIFT]]&gt;0, Table1[[#This Row],[Time]]-TIME(Table1[[#This Row],[SHIFT]],0,0),Table1[[#This Row],[Time]]+TIME(ABS(Table1[[#This Row],[SHIFT]]),0,0))-0.5, 0)</f>
        <v>0</v>
      </c>
    </row>
    <row r="120" spans="1:8" s="9" customFormat="1" ht="30">
      <c r="A120" s="46" t="s">
        <v>193</v>
      </c>
      <c r="B120" s="47" t="s">
        <v>95</v>
      </c>
      <c r="C120" s="48" t="s">
        <v>137</v>
      </c>
      <c r="D120" s="26">
        <f>MID(C120, 6, 11)+Table1[[#This Row],[Day]]</f>
        <v>44693</v>
      </c>
      <c r="E120" s="27">
        <f>TIMEVALUE(MID(C120,17,9))</f>
        <v>0.16440972222222222</v>
      </c>
      <c r="F120" s="28">
        <f>_xlfn.NUMBERVALUE(MID(C120,26,6))/100</f>
        <v>0</v>
      </c>
      <c r="G120" s="28">
        <f>IF(Table1[[#This Row],[SHIFT]]&gt;0, Table1[[#This Row],[Time]]-TIME(Table1[[#This Row],[SHIFT]],0,0),Table1[[#This Row],[Time]]+TIME(ABS(Table1[[#This Row],[SHIFT]]),0,0))-Table1[[#This Row],[Day]]</f>
        <v>0.16440972222222222</v>
      </c>
      <c r="H120" s="7">
        <f>ROUND(IF(Table1[[#This Row],[SHIFT]]&gt;0, Table1[[#This Row],[Time]]-TIME(Table1[[#This Row],[SHIFT]],0,0),Table1[[#This Row],[Time]]+TIME(ABS(Table1[[#This Row],[SHIFT]]),0,0))-0.5, 0)</f>
        <v>0</v>
      </c>
    </row>
    <row r="121" spans="1:8" s="9" customFormat="1" ht="30">
      <c r="A121" s="81" t="s">
        <v>394</v>
      </c>
      <c r="B121" s="84" t="s">
        <v>95</v>
      </c>
      <c r="C121" s="83" t="s">
        <v>395</v>
      </c>
      <c r="D121" s="78">
        <f>MID(C121, 6, 11)+Table1[[#This Row],[Day]]</f>
        <v>44693</v>
      </c>
      <c r="E121" s="79">
        <f>TIMEVALUE(MID(C121,17,9))</f>
        <v>0.41243055555555558</v>
      </c>
      <c r="F121" s="80">
        <f>_xlfn.NUMBERVALUE(MID(C121,26,6))/100</f>
        <v>0</v>
      </c>
      <c r="G121" s="80">
        <f>IF(Table1[[#This Row],[SHIFT]]&gt;0, Table1[[#This Row],[Time]]-TIME(Table1[[#This Row],[SHIFT]],0,0),Table1[[#This Row],[Time]]+TIME(ABS(Table1[[#This Row],[SHIFT]]),0,0))-Table1[[#This Row],[Day]]</f>
        <v>0.41243055555555558</v>
      </c>
      <c r="H121" s="9">
        <f>ROUND(IF(Table1[[#This Row],[SHIFT]]&gt;0, Table1[[#This Row],[Time]]-TIME(Table1[[#This Row],[SHIFT]],0,0),Table1[[#This Row],[Time]]+TIME(ABS(Table1[[#This Row],[SHIFT]]),0,0))-0.5, 0)</f>
        <v>0</v>
      </c>
    </row>
    <row r="122" spans="1:8" s="9" customFormat="1" ht="30">
      <c r="A122" s="81" t="s">
        <v>394</v>
      </c>
      <c r="B122" s="84" t="s">
        <v>91</v>
      </c>
      <c r="C122" s="83" t="s">
        <v>371</v>
      </c>
      <c r="D122" s="78">
        <f>MID(C122, 6, 11)+Table1[[#This Row],[Day]]</f>
        <v>44693</v>
      </c>
      <c r="E122" s="79">
        <f>TIMEVALUE(MID(C122,17,9))</f>
        <v>0.48831018518518521</v>
      </c>
      <c r="F122" s="80">
        <f>_xlfn.NUMBERVALUE(MID(C122,26,6))/100</f>
        <v>1</v>
      </c>
      <c r="G122" s="80">
        <f>IF(Table1[[#This Row],[SHIFT]]&gt;0, Table1[[#This Row],[Time]]-TIME(Table1[[#This Row],[SHIFT]],0,0),Table1[[#This Row],[Time]]+TIME(ABS(Table1[[#This Row],[SHIFT]]),0,0))-Table1[[#This Row],[Day]]</f>
        <v>0.44664351851851852</v>
      </c>
      <c r="H122" s="9">
        <f>ROUND(IF(Table1[[#This Row],[SHIFT]]&gt;0, Table1[[#This Row],[Time]]-TIME(Table1[[#This Row],[SHIFT]],0,0),Table1[[#This Row],[Time]]+TIME(ABS(Table1[[#This Row],[SHIFT]]),0,0))-0.5, 0)</f>
        <v>0</v>
      </c>
    </row>
    <row r="123" spans="1:8" s="9" customFormat="1" ht="30">
      <c r="A123" s="81" t="s">
        <v>394</v>
      </c>
      <c r="B123" s="84" t="s">
        <v>92</v>
      </c>
      <c r="C123" s="83" t="s">
        <v>345</v>
      </c>
      <c r="D123" s="78">
        <f>MID(C123, 6, 11)+Table1[[#This Row],[Day]]</f>
        <v>44693</v>
      </c>
      <c r="E123" s="79">
        <f>TIMEVALUE(MID(C123,17,9))</f>
        <v>0.67740740740740746</v>
      </c>
      <c r="F123" s="80">
        <f>_xlfn.NUMBERVALUE(MID(C123,26,6))/100</f>
        <v>0</v>
      </c>
      <c r="G123" s="80">
        <f>IF(Table1[[#This Row],[SHIFT]]&gt;0, Table1[[#This Row],[Time]]-TIME(Table1[[#This Row],[SHIFT]],0,0),Table1[[#This Row],[Time]]+TIME(ABS(Table1[[#This Row],[SHIFT]]),0,0))-Table1[[#This Row],[Day]]</f>
        <v>0.67740740740740746</v>
      </c>
      <c r="H123" s="9">
        <f>ROUND(IF(Table1[[#This Row],[SHIFT]]&gt;0, Table1[[#This Row],[Time]]-TIME(Table1[[#This Row],[SHIFT]],0,0),Table1[[#This Row],[Time]]+TIME(ABS(Table1[[#This Row],[SHIFT]]),0,0))-0.5, 0)</f>
        <v>0</v>
      </c>
    </row>
    <row r="124" spans="1:8" s="9" customFormat="1" ht="30">
      <c r="A124" s="81" t="s">
        <v>394</v>
      </c>
      <c r="B124" s="84" t="s">
        <v>85</v>
      </c>
      <c r="C124" s="83" t="s">
        <v>320</v>
      </c>
      <c r="D124" s="78">
        <f>MID(C124, 6, 11)+Table1[[#This Row],[Day]]</f>
        <v>44693</v>
      </c>
      <c r="E124" s="79">
        <f>TIMEVALUE(MID(C124,17,9))</f>
        <v>0.91637731481481488</v>
      </c>
      <c r="F124" s="80">
        <f>_xlfn.NUMBERVALUE(MID(C124,26,6))/100</f>
        <v>0</v>
      </c>
      <c r="G124" s="80">
        <f>IF(Table1[[#This Row],[SHIFT]]&gt;0, Table1[[#This Row],[Time]]-TIME(Table1[[#This Row],[SHIFT]],0,0),Table1[[#This Row],[Time]]+TIME(ABS(Table1[[#This Row],[SHIFT]]),0,0))-Table1[[#This Row],[Day]]</f>
        <v>0.91637731481481488</v>
      </c>
      <c r="H124" s="9">
        <f>ROUND(IF(Table1[[#This Row],[SHIFT]]&gt;0, Table1[[#This Row],[Time]]-TIME(Table1[[#This Row],[SHIFT]],0,0),Table1[[#This Row],[Time]]+TIME(ABS(Table1[[#This Row],[SHIFT]]),0,0))-0.5, 0)</f>
        <v>0</v>
      </c>
    </row>
    <row r="125" spans="1:8" s="9" customFormat="1" ht="30">
      <c r="A125" s="81" t="s">
        <v>394</v>
      </c>
      <c r="B125" s="84" t="s">
        <v>95</v>
      </c>
      <c r="C125" s="83" t="s">
        <v>294</v>
      </c>
      <c r="D125" s="78">
        <f>MID(C125, 6, 11)+Table1[[#This Row],[Day]]</f>
        <v>44694</v>
      </c>
      <c r="E125" s="79">
        <f>TIMEVALUE(MID(C125,17,9))</f>
        <v>0.18145833333333336</v>
      </c>
      <c r="F125" s="80">
        <f>_xlfn.NUMBERVALUE(MID(C125,26,6))/100</f>
        <v>0</v>
      </c>
      <c r="G125" s="80">
        <f>IF(Table1[[#This Row],[SHIFT]]&gt;0, Table1[[#This Row],[Time]]-TIME(Table1[[#This Row],[SHIFT]],0,0),Table1[[#This Row],[Time]]+TIME(ABS(Table1[[#This Row],[SHIFT]]),0,0))-Table1[[#This Row],[Day]]</f>
        <v>0.18145833333333336</v>
      </c>
      <c r="H125" s="9">
        <f>ROUND(IF(Table1[[#This Row],[SHIFT]]&gt;0, Table1[[#This Row],[Time]]-TIME(Table1[[#This Row],[SHIFT]],0,0),Table1[[#This Row],[Time]]+TIME(ABS(Table1[[#This Row],[SHIFT]]),0,0))-0.5, 0)</f>
        <v>0</v>
      </c>
    </row>
    <row r="126" spans="1:8" s="9" customFormat="1" ht="30">
      <c r="A126" s="81" t="s">
        <v>390</v>
      </c>
      <c r="B126" s="84" t="s">
        <v>95</v>
      </c>
      <c r="C126" s="83" t="s">
        <v>391</v>
      </c>
      <c r="D126" s="78">
        <f>MID(C126, 6, 11)+Table1[[#This Row],[Day]]</f>
        <v>44693</v>
      </c>
      <c r="E126" s="79">
        <f>TIMEVALUE(MID(C126,17,9))</f>
        <v>0.41265046296296298</v>
      </c>
      <c r="F126" s="80">
        <f>_xlfn.NUMBERVALUE(MID(C126,26,6))/100</f>
        <v>0</v>
      </c>
      <c r="G126" s="80">
        <f>IF(Table1[[#This Row],[SHIFT]]&gt;0, Table1[[#This Row],[Time]]-TIME(Table1[[#This Row],[SHIFT]],0,0),Table1[[#This Row],[Time]]+TIME(ABS(Table1[[#This Row],[SHIFT]]),0,0))-Table1[[#This Row],[Day]]</f>
        <v>0.41265046296296298</v>
      </c>
      <c r="H126" s="9">
        <f>ROUND(IF(Table1[[#This Row],[SHIFT]]&gt;0, Table1[[#This Row],[Time]]-TIME(Table1[[#This Row],[SHIFT]],0,0),Table1[[#This Row],[Time]]+TIME(ABS(Table1[[#This Row],[SHIFT]]),0,0))-0.5, 0)</f>
        <v>0</v>
      </c>
    </row>
    <row r="127" spans="1:8" s="9" customFormat="1" ht="30">
      <c r="A127" s="81" t="s">
        <v>390</v>
      </c>
      <c r="B127" s="84" t="s">
        <v>91</v>
      </c>
      <c r="C127" s="83" t="s">
        <v>370</v>
      </c>
      <c r="D127" s="78">
        <f>MID(C127, 6, 11)+Table1[[#This Row],[Day]]</f>
        <v>44693</v>
      </c>
      <c r="E127" s="79">
        <f>TIMEVALUE(MID(C127,17,9))</f>
        <v>0.49046296296296293</v>
      </c>
      <c r="F127" s="80">
        <f>_xlfn.NUMBERVALUE(MID(C127,26,6))/100</f>
        <v>1</v>
      </c>
      <c r="G127" s="80">
        <f>IF(Table1[[#This Row],[SHIFT]]&gt;0, Table1[[#This Row],[Time]]-TIME(Table1[[#This Row],[SHIFT]],0,0),Table1[[#This Row],[Time]]+TIME(ABS(Table1[[#This Row],[SHIFT]]),0,0))-Table1[[#This Row],[Day]]</f>
        <v>0.44879629629629625</v>
      </c>
      <c r="H127" s="9">
        <f>ROUND(IF(Table1[[#This Row],[SHIFT]]&gt;0, Table1[[#This Row],[Time]]-TIME(Table1[[#This Row],[SHIFT]],0,0),Table1[[#This Row],[Time]]+TIME(ABS(Table1[[#This Row],[SHIFT]]),0,0))-0.5, 0)</f>
        <v>0</v>
      </c>
    </row>
    <row r="128" spans="1:8" s="9" customFormat="1" ht="30">
      <c r="A128" s="81" t="s">
        <v>390</v>
      </c>
      <c r="B128" s="84" t="s">
        <v>92</v>
      </c>
      <c r="C128" s="83" t="s">
        <v>343</v>
      </c>
      <c r="D128" s="78">
        <f>MID(C128, 6, 11)+Table1[[#This Row],[Day]]</f>
        <v>44693</v>
      </c>
      <c r="E128" s="79">
        <f>TIMEVALUE(MID(C128,17,9))</f>
        <v>0.68252314814814818</v>
      </c>
      <c r="F128" s="80">
        <f>_xlfn.NUMBERVALUE(MID(C128,26,6))/100</f>
        <v>0</v>
      </c>
      <c r="G128" s="80">
        <f>IF(Table1[[#This Row],[SHIFT]]&gt;0, Table1[[#This Row],[Time]]-TIME(Table1[[#This Row],[SHIFT]],0,0),Table1[[#This Row],[Time]]+TIME(ABS(Table1[[#This Row],[SHIFT]]),0,0))-Table1[[#This Row],[Day]]</f>
        <v>0.68252314814814818</v>
      </c>
      <c r="H128" s="9">
        <f>ROUND(IF(Table1[[#This Row],[SHIFT]]&gt;0, Table1[[#This Row],[Time]]-TIME(Table1[[#This Row],[SHIFT]],0,0),Table1[[#This Row],[Time]]+TIME(ABS(Table1[[#This Row],[SHIFT]]),0,0))-0.5, 0)</f>
        <v>0</v>
      </c>
    </row>
    <row r="129" spans="1:8" s="9" customFormat="1" ht="30">
      <c r="A129" s="81" t="s">
        <v>390</v>
      </c>
      <c r="B129" s="84" t="s">
        <v>85</v>
      </c>
      <c r="C129" s="83" t="s">
        <v>319</v>
      </c>
      <c r="D129" s="78">
        <f>MID(C129, 6, 11)+Table1[[#This Row],[Day]]</f>
        <v>44693</v>
      </c>
      <c r="E129" s="79">
        <f>TIMEVALUE(MID(C129,17,9))</f>
        <v>0.91674768518518512</v>
      </c>
      <c r="F129" s="80">
        <f>_xlfn.NUMBERVALUE(MID(C129,26,6))/100</f>
        <v>0</v>
      </c>
      <c r="G129" s="80">
        <f>IF(Table1[[#This Row],[SHIFT]]&gt;0, Table1[[#This Row],[Time]]-TIME(Table1[[#This Row],[SHIFT]],0,0),Table1[[#This Row],[Time]]+TIME(ABS(Table1[[#This Row],[SHIFT]]),0,0))-Table1[[#This Row],[Day]]</f>
        <v>0.91674768518518512</v>
      </c>
      <c r="H129" s="9">
        <f>ROUND(IF(Table1[[#This Row],[SHIFT]]&gt;0, Table1[[#This Row],[Time]]-TIME(Table1[[#This Row],[SHIFT]],0,0),Table1[[#This Row],[Time]]+TIME(ABS(Table1[[#This Row],[SHIFT]]),0,0))-0.5, 0)</f>
        <v>0</v>
      </c>
    </row>
    <row r="130" spans="1:8" s="9" customFormat="1" ht="30">
      <c r="A130" s="81" t="s">
        <v>390</v>
      </c>
      <c r="B130" s="84" t="s">
        <v>95</v>
      </c>
      <c r="C130" s="83" t="s">
        <v>291</v>
      </c>
      <c r="D130" s="78">
        <f>MID(C130, 6, 11)+Table1[[#This Row],[Day]]</f>
        <v>44694</v>
      </c>
      <c r="E130" s="79">
        <f>TIMEVALUE(MID(C130,17,9))</f>
        <v>0.18299768518518519</v>
      </c>
      <c r="F130" s="80">
        <f>_xlfn.NUMBERVALUE(MID(C130,26,6))/100</f>
        <v>0</v>
      </c>
      <c r="G130" s="80">
        <f>IF(Table1[[#This Row],[SHIFT]]&gt;0, Table1[[#This Row],[Time]]-TIME(Table1[[#This Row],[SHIFT]],0,0),Table1[[#This Row],[Time]]+TIME(ABS(Table1[[#This Row],[SHIFT]]),0,0))-Table1[[#This Row],[Day]]</f>
        <v>0.18299768518518519</v>
      </c>
      <c r="H130" s="9">
        <f>ROUND(IF(Table1[[#This Row],[SHIFT]]&gt;0, Table1[[#This Row],[Time]]-TIME(Table1[[#This Row],[SHIFT]],0,0),Table1[[#This Row],[Time]]+TIME(ABS(Table1[[#This Row],[SHIFT]]),0,0))-0.5, 0)</f>
        <v>0</v>
      </c>
    </row>
    <row r="131" spans="1:8" s="9" customFormat="1" ht="30">
      <c r="A131" s="81" t="s">
        <v>386</v>
      </c>
      <c r="B131" s="84" t="s">
        <v>95</v>
      </c>
      <c r="C131" s="83" t="s">
        <v>387</v>
      </c>
      <c r="D131" s="78">
        <f>MID(C131, 6, 11)+Table1[[#This Row],[Day]]</f>
        <v>44693</v>
      </c>
      <c r="E131" s="79">
        <f>TIMEVALUE(MID(C131,17,9))</f>
        <v>0.41274305555555557</v>
      </c>
      <c r="F131" s="80">
        <f>_xlfn.NUMBERVALUE(MID(C131,26,6))/100</f>
        <v>0</v>
      </c>
      <c r="G131" s="80">
        <f>IF(Table1[[#This Row],[SHIFT]]&gt;0, Table1[[#This Row],[Time]]-TIME(Table1[[#This Row],[SHIFT]],0,0),Table1[[#This Row],[Time]]+TIME(ABS(Table1[[#This Row],[SHIFT]]),0,0))-Table1[[#This Row],[Day]]</f>
        <v>0.41274305555555557</v>
      </c>
      <c r="H131" s="9">
        <f>ROUND(IF(Table1[[#This Row],[SHIFT]]&gt;0, Table1[[#This Row],[Time]]-TIME(Table1[[#This Row],[SHIFT]],0,0),Table1[[#This Row],[Time]]+TIME(ABS(Table1[[#This Row],[SHIFT]]),0,0))-0.5, 0)</f>
        <v>0</v>
      </c>
    </row>
    <row r="132" spans="1:8" s="9" customFormat="1" ht="30">
      <c r="A132" s="81" t="s">
        <v>386</v>
      </c>
      <c r="B132" s="84" t="s">
        <v>91</v>
      </c>
      <c r="C132" s="83" t="s">
        <v>369</v>
      </c>
      <c r="D132" s="78">
        <f>MID(C132, 6, 11)+Table1[[#This Row],[Day]]</f>
        <v>44693</v>
      </c>
      <c r="E132" s="79">
        <f>TIMEVALUE(MID(C132,17,9))</f>
        <v>0.49305555555555558</v>
      </c>
      <c r="F132" s="80">
        <f>_xlfn.NUMBERVALUE(MID(C132,26,6))/100</f>
        <v>1</v>
      </c>
      <c r="G132" s="80">
        <f>IF(Table1[[#This Row],[SHIFT]]&gt;0, Table1[[#This Row],[Time]]-TIME(Table1[[#This Row],[SHIFT]],0,0),Table1[[#This Row],[Time]]+TIME(ABS(Table1[[#This Row],[SHIFT]]),0,0))-Table1[[#This Row],[Day]]</f>
        <v>0.4513888888888889</v>
      </c>
      <c r="H132" s="9">
        <f>ROUND(IF(Table1[[#This Row],[SHIFT]]&gt;0, Table1[[#This Row],[Time]]-TIME(Table1[[#This Row],[SHIFT]],0,0),Table1[[#This Row],[Time]]+TIME(ABS(Table1[[#This Row],[SHIFT]]),0,0))-0.5, 0)</f>
        <v>0</v>
      </c>
    </row>
    <row r="133" spans="1:8" s="9" customFormat="1" ht="30">
      <c r="A133" s="81" t="s">
        <v>386</v>
      </c>
      <c r="B133" s="84" t="s">
        <v>85</v>
      </c>
      <c r="C133" s="83" t="s">
        <v>322</v>
      </c>
      <c r="D133" s="78">
        <f>MID(C133, 6, 11)+Table1[[#This Row],[Day]]</f>
        <v>44693</v>
      </c>
      <c r="E133" s="79">
        <f>TIMEVALUE(MID(C133,17,9))</f>
        <v>0.90964120370370372</v>
      </c>
      <c r="F133" s="80">
        <f>_xlfn.NUMBERVALUE(MID(C133,26,6))/100</f>
        <v>0</v>
      </c>
      <c r="G133" s="80">
        <f>IF(Table1[[#This Row],[SHIFT]]&gt;0, Table1[[#This Row],[Time]]-TIME(Table1[[#This Row],[SHIFT]],0,0),Table1[[#This Row],[Time]]+TIME(ABS(Table1[[#This Row],[SHIFT]]),0,0))-Table1[[#This Row],[Day]]</f>
        <v>0.90964120370370372</v>
      </c>
      <c r="H133" s="9">
        <f>ROUND(IF(Table1[[#This Row],[SHIFT]]&gt;0, Table1[[#This Row],[Time]]-TIME(Table1[[#This Row],[SHIFT]],0,0),Table1[[#This Row],[Time]]+TIME(ABS(Table1[[#This Row],[SHIFT]]),0,0))-0.5, 0)</f>
        <v>0</v>
      </c>
    </row>
    <row r="134" spans="1:8" s="9" customFormat="1" ht="30">
      <c r="A134" s="81" t="s">
        <v>386</v>
      </c>
      <c r="B134" s="84" t="s">
        <v>95</v>
      </c>
      <c r="C134" s="83" t="s">
        <v>289</v>
      </c>
      <c r="D134" s="78">
        <f>MID(C134, 6, 11)+Table1[[#This Row],[Day]]</f>
        <v>44694</v>
      </c>
      <c r="E134" s="79">
        <f>TIMEVALUE(MID(C134,17,9))</f>
        <v>0.18401620370370372</v>
      </c>
      <c r="F134" s="80">
        <f>_xlfn.NUMBERVALUE(MID(C134,26,6))/100</f>
        <v>0</v>
      </c>
      <c r="G134" s="80">
        <f>IF(Table1[[#This Row],[SHIFT]]&gt;0, Table1[[#This Row],[Time]]-TIME(Table1[[#This Row],[SHIFT]],0,0),Table1[[#This Row],[Time]]+TIME(ABS(Table1[[#This Row],[SHIFT]]),0,0))-Table1[[#This Row],[Day]]</f>
        <v>0.18401620370370372</v>
      </c>
      <c r="H134" s="9">
        <f>ROUND(IF(Table1[[#This Row],[SHIFT]]&gt;0, Table1[[#This Row],[Time]]-TIME(Table1[[#This Row],[SHIFT]],0,0),Table1[[#This Row],[Time]]+TIME(ABS(Table1[[#This Row],[SHIFT]]),0,0))-0.5, 0)</f>
        <v>0</v>
      </c>
    </row>
    <row r="135" spans="1:8" s="9" customFormat="1" ht="30">
      <c r="A135" s="81" t="s">
        <v>392</v>
      </c>
      <c r="B135" s="84" t="s">
        <v>95</v>
      </c>
      <c r="C135" s="83" t="s">
        <v>393</v>
      </c>
      <c r="D135" s="78">
        <f>MID(C135, 6, 11)+Table1[[#This Row],[Day]]</f>
        <v>44693</v>
      </c>
      <c r="E135" s="79">
        <f>TIMEVALUE(MID(C135,17,9))</f>
        <v>0.41258101851851853</v>
      </c>
      <c r="F135" s="80">
        <f>_xlfn.NUMBERVALUE(MID(C135,26,6))/100</f>
        <v>0</v>
      </c>
      <c r="G135" s="80">
        <f>IF(Table1[[#This Row],[SHIFT]]&gt;0, Table1[[#This Row],[Time]]-TIME(Table1[[#This Row],[SHIFT]],0,0),Table1[[#This Row],[Time]]+TIME(ABS(Table1[[#This Row],[SHIFT]]),0,0))-Table1[[#This Row],[Day]]</f>
        <v>0.41258101851851853</v>
      </c>
      <c r="H135" s="9">
        <f>ROUND(IF(Table1[[#This Row],[SHIFT]]&gt;0, Table1[[#This Row],[Time]]-TIME(Table1[[#This Row],[SHIFT]],0,0),Table1[[#This Row],[Time]]+TIME(ABS(Table1[[#This Row],[SHIFT]]),0,0))-0.5, 0)</f>
        <v>0</v>
      </c>
    </row>
    <row r="136" spans="1:8" s="9" customFormat="1" ht="30">
      <c r="A136" s="81" t="s">
        <v>392</v>
      </c>
      <c r="B136" s="84" t="s">
        <v>91</v>
      </c>
      <c r="C136" s="83" t="s">
        <v>368</v>
      </c>
      <c r="D136" s="78">
        <f>MID(C136, 6, 11)+Table1[[#This Row],[Day]]</f>
        <v>44693</v>
      </c>
      <c r="E136" s="79">
        <f>TIMEVALUE(MID(C136,17,9))</f>
        <v>0.49858796296296298</v>
      </c>
      <c r="F136" s="80">
        <f>_xlfn.NUMBERVALUE(MID(C136,26,6))/100</f>
        <v>1</v>
      </c>
      <c r="G136" s="80">
        <f>IF(Table1[[#This Row],[SHIFT]]&gt;0, Table1[[#This Row],[Time]]-TIME(Table1[[#This Row],[SHIFT]],0,0),Table1[[#This Row],[Time]]+TIME(ABS(Table1[[#This Row],[SHIFT]]),0,0))-Table1[[#This Row],[Day]]</f>
        <v>0.4569212962962963</v>
      </c>
      <c r="H136" s="9">
        <f>ROUND(IF(Table1[[#This Row],[SHIFT]]&gt;0, Table1[[#This Row],[Time]]-TIME(Table1[[#This Row],[SHIFT]],0,0),Table1[[#This Row],[Time]]+TIME(ABS(Table1[[#This Row],[SHIFT]]),0,0))-0.5, 0)</f>
        <v>0</v>
      </c>
    </row>
    <row r="137" spans="1:8" s="9" customFormat="1" ht="30">
      <c r="A137" s="81" t="s">
        <v>392</v>
      </c>
      <c r="B137" s="84" t="s">
        <v>92</v>
      </c>
      <c r="C137" s="83" t="s">
        <v>344</v>
      </c>
      <c r="D137" s="78">
        <f>MID(C137, 6, 11)+Table1[[#This Row],[Day]]</f>
        <v>44693</v>
      </c>
      <c r="E137" s="79">
        <f>TIMEVALUE(MID(C137,17,9))</f>
        <v>0.68192129629629628</v>
      </c>
      <c r="F137" s="80">
        <f>_xlfn.NUMBERVALUE(MID(C137,26,6))/100</f>
        <v>0</v>
      </c>
      <c r="G137" s="80">
        <f>IF(Table1[[#This Row],[SHIFT]]&gt;0, Table1[[#This Row],[Time]]-TIME(Table1[[#This Row],[SHIFT]],0,0),Table1[[#This Row],[Time]]+TIME(ABS(Table1[[#This Row],[SHIFT]]),0,0))-Table1[[#This Row],[Day]]</f>
        <v>0.68192129629629628</v>
      </c>
      <c r="H137" s="9">
        <f>ROUND(IF(Table1[[#This Row],[SHIFT]]&gt;0, Table1[[#This Row],[Time]]-TIME(Table1[[#This Row],[SHIFT]],0,0),Table1[[#This Row],[Time]]+TIME(ABS(Table1[[#This Row],[SHIFT]]),0,0))-0.5, 0)</f>
        <v>0</v>
      </c>
    </row>
    <row r="138" spans="1:8" s="9" customFormat="1" ht="30">
      <c r="A138" s="81" t="s">
        <v>392</v>
      </c>
      <c r="B138" s="84" t="s">
        <v>95</v>
      </c>
      <c r="C138" s="83" t="s">
        <v>292</v>
      </c>
      <c r="D138" s="78">
        <f>MID(C138, 6, 11)+Table1[[#This Row],[Day]]</f>
        <v>44694</v>
      </c>
      <c r="E138" s="79">
        <f>TIMEVALUE(MID(C138,17,9))</f>
        <v>0.18202546296296296</v>
      </c>
      <c r="F138" s="80">
        <f>_xlfn.NUMBERVALUE(MID(C138,26,6))/100</f>
        <v>0</v>
      </c>
      <c r="G138" s="80">
        <f>IF(Table1[[#This Row],[SHIFT]]&gt;0, Table1[[#This Row],[Time]]-TIME(Table1[[#This Row],[SHIFT]],0,0),Table1[[#This Row],[Time]]+TIME(ABS(Table1[[#This Row],[SHIFT]]),0,0))-Table1[[#This Row],[Day]]</f>
        <v>0.18202546296296296</v>
      </c>
      <c r="H138" s="9">
        <f>ROUND(IF(Table1[[#This Row],[SHIFT]]&gt;0, Table1[[#This Row],[Time]]-TIME(Table1[[#This Row],[SHIFT]],0,0),Table1[[#This Row],[Time]]+TIME(ABS(Table1[[#This Row],[SHIFT]]),0,0))-0.5, 0)</f>
        <v>0</v>
      </c>
    </row>
    <row r="139" spans="1:8" s="9" customFormat="1" ht="30">
      <c r="A139" s="81" t="s">
        <v>392</v>
      </c>
      <c r="B139" s="84" t="s">
        <v>85</v>
      </c>
      <c r="C139" s="83" t="s">
        <v>283</v>
      </c>
      <c r="D139" s="78">
        <f>MID(C139, 6, 11)+Table1[[#This Row],[Day]]</f>
        <v>44694</v>
      </c>
      <c r="E139" s="79">
        <f>TIMEVALUE(MID(C139,17,9))</f>
        <v>0.19105324074074073</v>
      </c>
      <c r="F139" s="80">
        <f>_xlfn.NUMBERVALUE(MID(C139,26,6))/100</f>
        <v>0</v>
      </c>
      <c r="G139" s="80">
        <f>IF(Table1[[#This Row],[SHIFT]]&gt;0, Table1[[#This Row],[Time]]-TIME(Table1[[#This Row],[SHIFT]],0,0),Table1[[#This Row],[Time]]+TIME(ABS(Table1[[#This Row],[SHIFT]]),0,0))-Table1[[#This Row],[Day]]</f>
        <v>0.19105324074074073</v>
      </c>
      <c r="H139" s="9">
        <f>ROUND(IF(Table1[[#This Row],[SHIFT]]&gt;0, Table1[[#This Row],[Time]]-TIME(Table1[[#This Row],[SHIFT]],0,0),Table1[[#This Row],[Time]]+TIME(ABS(Table1[[#This Row],[SHIFT]]),0,0))-0.5, 0)</f>
        <v>0</v>
      </c>
    </row>
    <row r="140" spans="1:8" s="9" customFormat="1" ht="30">
      <c r="A140" s="81" t="s">
        <v>384</v>
      </c>
      <c r="B140" s="84" t="s">
        <v>95</v>
      </c>
      <c r="C140" s="83" t="s">
        <v>385</v>
      </c>
      <c r="D140" s="78">
        <f>MID(C140, 6, 11)+Table1[[#This Row],[Day]]</f>
        <v>44693</v>
      </c>
      <c r="E140" s="79">
        <f>TIMEVALUE(MID(C140,17,9))</f>
        <v>0.41278935185185189</v>
      </c>
      <c r="F140" s="80">
        <f>_xlfn.NUMBERVALUE(MID(C140,26,6))/100</f>
        <v>0</v>
      </c>
      <c r="G140" s="80">
        <f>IF(Table1[[#This Row],[SHIFT]]&gt;0, Table1[[#This Row],[Time]]-TIME(Table1[[#This Row],[SHIFT]],0,0),Table1[[#This Row],[Time]]+TIME(ABS(Table1[[#This Row],[SHIFT]]),0,0))-Table1[[#This Row],[Day]]</f>
        <v>0.41278935185185189</v>
      </c>
      <c r="H140" s="9">
        <f>ROUND(IF(Table1[[#This Row],[SHIFT]]&gt;0, Table1[[#This Row],[Time]]-TIME(Table1[[#This Row],[SHIFT]],0,0),Table1[[#This Row],[Time]]+TIME(ABS(Table1[[#This Row],[SHIFT]]),0,0))-0.5, 0)</f>
        <v>0</v>
      </c>
    </row>
    <row r="141" spans="1:8" s="9" customFormat="1" ht="30">
      <c r="A141" s="81" t="s">
        <v>384</v>
      </c>
      <c r="B141" s="84" t="s">
        <v>91</v>
      </c>
      <c r="C141" s="83" t="s">
        <v>365</v>
      </c>
      <c r="D141" s="78">
        <f>MID(C141, 6, 11)+Table1[[#This Row],[Day]]</f>
        <v>44693</v>
      </c>
      <c r="E141" s="79">
        <f>TIMEVALUE(MID(C141,17,9))</f>
        <v>0.50774305555555554</v>
      </c>
      <c r="F141" s="80">
        <f>_xlfn.NUMBERVALUE(MID(C141,26,6))/100</f>
        <v>1</v>
      </c>
      <c r="G141" s="80">
        <f>IF(Table1[[#This Row],[SHIFT]]&gt;0, Table1[[#This Row],[Time]]-TIME(Table1[[#This Row],[SHIFT]],0,0),Table1[[#This Row],[Time]]+TIME(ABS(Table1[[#This Row],[SHIFT]]),0,0))-Table1[[#This Row],[Day]]</f>
        <v>0.46607638888888886</v>
      </c>
      <c r="H141" s="9">
        <f>ROUND(IF(Table1[[#This Row],[SHIFT]]&gt;0, Table1[[#This Row],[Time]]-TIME(Table1[[#This Row],[SHIFT]],0,0),Table1[[#This Row],[Time]]+TIME(ABS(Table1[[#This Row],[SHIFT]]),0,0))-0.5, 0)</f>
        <v>0</v>
      </c>
    </row>
    <row r="142" spans="1:8" s="9" customFormat="1" ht="30">
      <c r="A142" s="81" t="s">
        <v>384</v>
      </c>
      <c r="B142" s="84" t="s">
        <v>92</v>
      </c>
      <c r="C142" s="83" t="s">
        <v>338</v>
      </c>
      <c r="D142" s="78">
        <f>MID(C142, 6, 11)+Table1[[#This Row],[Day]]</f>
        <v>44693</v>
      </c>
      <c r="E142" s="79">
        <f>TIMEVALUE(MID(C142,17,9))</f>
        <v>0.72262731481481479</v>
      </c>
      <c r="F142" s="80">
        <f>_xlfn.NUMBERVALUE(MID(C142,26,6))/100</f>
        <v>0</v>
      </c>
      <c r="G142" s="80">
        <f>IF(Table1[[#This Row],[SHIFT]]&gt;0, Table1[[#This Row],[Time]]-TIME(Table1[[#This Row],[SHIFT]],0,0),Table1[[#This Row],[Time]]+TIME(ABS(Table1[[#This Row],[SHIFT]]),0,0))-Table1[[#This Row],[Day]]</f>
        <v>0.72262731481481479</v>
      </c>
      <c r="H142" s="9">
        <f>ROUND(IF(Table1[[#This Row],[SHIFT]]&gt;0, Table1[[#This Row],[Time]]-TIME(Table1[[#This Row],[SHIFT]],0,0),Table1[[#This Row],[Time]]+TIME(ABS(Table1[[#This Row],[SHIFT]]),0,0))-0.5, 0)</f>
        <v>0</v>
      </c>
    </row>
    <row r="143" spans="1:8" s="9" customFormat="1" ht="30">
      <c r="A143" s="81" t="s">
        <v>384</v>
      </c>
      <c r="B143" s="84" t="s">
        <v>93</v>
      </c>
      <c r="C143" s="83" t="s">
        <v>336</v>
      </c>
      <c r="D143" s="78">
        <f>MID(C143, 6, 11)+Table1[[#This Row],[Day]]</f>
        <v>44693</v>
      </c>
      <c r="E143" s="79">
        <f>TIMEVALUE(MID(C143,17,9))</f>
        <v>0.77731481481481479</v>
      </c>
      <c r="F143" s="80">
        <f>_xlfn.NUMBERVALUE(MID(C143,26,6))/100</f>
        <v>0</v>
      </c>
      <c r="G143" s="80">
        <f>IF(Table1[[#This Row],[SHIFT]]&gt;0, Table1[[#This Row],[Time]]-TIME(Table1[[#This Row],[SHIFT]],0,0),Table1[[#This Row],[Time]]+TIME(ABS(Table1[[#This Row],[SHIFT]]),0,0))-Table1[[#This Row],[Day]]</f>
        <v>0.77731481481481479</v>
      </c>
      <c r="H143" s="9">
        <f>ROUND(IF(Table1[[#This Row],[SHIFT]]&gt;0, Table1[[#This Row],[Time]]-TIME(Table1[[#This Row],[SHIFT]],0,0),Table1[[#This Row],[Time]]+TIME(ABS(Table1[[#This Row],[SHIFT]]),0,0))-0.5, 0)</f>
        <v>0</v>
      </c>
    </row>
    <row r="144" spans="1:8" s="9" customFormat="1" ht="30">
      <c r="A144" s="81" t="s">
        <v>384</v>
      </c>
      <c r="B144" s="84" t="s">
        <v>95</v>
      </c>
      <c r="C144" s="83" t="s">
        <v>287</v>
      </c>
      <c r="D144" s="78">
        <f>MID(C144, 6, 11)+Table1[[#This Row],[Day]]</f>
        <v>44694</v>
      </c>
      <c r="E144" s="79">
        <f>TIMEVALUE(MID(C144,17,9))</f>
        <v>0.18454861111111109</v>
      </c>
      <c r="F144" s="80">
        <f>_xlfn.NUMBERVALUE(MID(C144,26,6))/100</f>
        <v>0</v>
      </c>
      <c r="G144" s="80">
        <f>IF(Table1[[#This Row],[SHIFT]]&gt;0, Table1[[#This Row],[Time]]-TIME(Table1[[#This Row],[SHIFT]],0,0),Table1[[#This Row],[Time]]+TIME(ABS(Table1[[#This Row],[SHIFT]]),0,0))-Table1[[#This Row],[Day]]</f>
        <v>0.18454861111111109</v>
      </c>
      <c r="H144" s="9">
        <f>ROUND(IF(Table1[[#This Row],[SHIFT]]&gt;0, Table1[[#This Row],[Time]]-TIME(Table1[[#This Row],[SHIFT]],0,0),Table1[[#This Row],[Time]]+TIME(ABS(Table1[[#This Row],[SHIFT]]),0,0))-0.5, 0)</f>
        <v>0</v>
      </c>
    </row>
    <row r="145" spans="1:8" s="9" customFormat="1" ht="30">
      <c r="A145" s="81" t="s">
        <v>382</v>
      </c>
      <c r="B145" s="84" t="s">
        <v>95</v>
      </c>
      <c r="C145" s="83" t="s">
        <v>383</v>
      </c>
      <c r="D145" s="78">
        <f>MID(C145, 6, 11)+Table1[[#This Row],[Day]]</f>
        <v>44693</v>
      </c>
      <c r="E145" s="79">
        <f>TIMEVALUE(MID(C145,17,9))</f>
        <v>0.41282407407407407</v>
      </c>
      <c r="F145" s="80">
        <f>_xlfn.NUMBERVALUE(MID(C145,26,6))/100</f>
        <v>0</v>
      </c>
      <c r="G145" s="80">
        <f>IF(Table1[[#This Row],[SHIFT]]&gt;0, Table1[[#This Row],[Time]]-TIME(Table1[[#This Row],[SHIFT]],0,0),Table1[[#This Row],[Time]]+TIME(ABS(Table1[[#This Row],[SHIFT]]),0,0))-Table1[[#This Row],[Day]]</f>
        <v>0.41282407407407407</v>
      </c>
      <c r="H145" s="9">
        <f>ROUND(IF(Table1[[#This Row],[SHIFT]]&gt;0, Table1[[#This Row],[Time]]-TIME(Table1[[#This Row],[SHIFT]],0,0),Table1[[#This Row],[Time]]+TIME(ABS(Table1[[#This Row],[SHIFT]]),0,0))-0.5, 0)</f>
        <v>0</v>
      </c>
    </row>
    <row r="146" spans="1:8" s="9" customFormat="1" ht="30">
      <c r="A146" s="81" t="s">
        <v>382</v>
      </c>
      <c r="B146" s="84" t="s">
        <v>91</v>
      </c>
      <c r="C146" s="83" t="s">
        <v>363</v>
      </c>
      <c r="D146" s="78">
        <f>MID(C146, 6, 11)+Table1[[#This Row],[Day]]</f>
        <v>44693</v>
      </c>
      <c r="E146" s="79">
        <f>TIMEVALUE(MID(C146,17,9))</f>
        <v>0.54045138888888888</v>
      </c>
      <c r="F146" s="80">
        <f>_xlfn.NUMBERVALUE(MID(C146,26,6))/100</f>
        <v>1</v>
      </c>
      <c r="G146" s="80">
        <f>IF(Table1[[#This Row],[SHIFT]]&gt;0, Table1[[#This Row],[Time]]-TIME(Table1[[#This Row],[SHIFT]],0,0),Table1[[#This Row],[Time]]+TIME(ABS(Table1[[#This Row],[SHIFT]]),0,0))-Table1[[#This Row],[Day]]</f>
        <v>0.4987847222222222</v>
      </c>
      <c r="H146" s="9">
        <f>ROUND(IF(Table1[[#This Row],[SHIFT]]&gt;0, Table1[[#This Row],[Time]]-TIME(Table1[[#This Row],[SHIFT]],0,0),Table1[[#This Row],[Time]]+TIME(ABS(Table1[[#This Row],[SHIFT]]),0,0))-0.5, 0)</f>
        <v>0</v>
      </c>
    </row>
    <row r="147" spans="1:8" s="9" customFormat="1" ht="30">
      <c r="A147" s="81" t="s">
        <v>382</v>
      </c>
      <c r="B147" s="84" t="s">
        <v>92</v>
      </c>
      <c r="C147" s="83" t="s">
        <v>340</v>
      </c>
      <c r="D147" s="78">
        <f>MID(C147, 6, 11)+Table1[[#This Row],[Day]]</f>
        <v>44693</v>
      </c>
      <c r="E147" s="79">
        <f>TIMEVALUE(MID(C147,17,9))</f>
        <v>0.71600694444444446</v>
      </c>
      <c r="F147" s="80">
        <f>_xlfn.NUMBERVALUE(MID(C147,26,6))/100</f>
        <v>0</v>
      </c>
      <c r="G147" s="80">
        <f>IF(Table1[[#This Row],[SHIFT]]&gt;0, Table1[[#This Row],[Time]]-TIME(Table1[[#This Row],[SHIFT]],0,0),Table1[[#This Row],[Time]]+TIME(ABS(Table1[[#This Row],[SHIFT]]),0,0))-Table1[[#This Row],[Day]]</f>
        <v>0.71600694444444446</v>
      </c>
      <c r="H147" s="9">
        <f>ROUND(IF(Table1[[#This Row],[SHIFT]]&gt;0, Table1[[#This Row],[Time]]-TIME(Table1[[#This Row],[SHIFT]],0,0),Table1[[#This Row],[Time]]+TIME(ABS(Table1[[#This Row],[SHIFT]]),0,0))-0.5, 0)</f>
        <v>0</v>
      </c>
    </row>
    <row r="148" spans="1:8" s="9" customFormat="1" ht="30">
      <c r="A148" s="81" t="s">
        <v>382</v>
      </c>
      <c r="B148" s="84" t="s">
        <v>91</v>
      </c>
      <c r="C148" s="83" t="s">
        <v>330</v>
      </c>
      <c r="D148" s="78">
        <f>MID(C148, 6, 11)+Table1[[#This Row],[Day]]</f>
        <v>44693</v>
      </c>
      <c r="E148" s="79">
        <f>TIMEVALUE(MID(C148,17,9))</f>
        <v>0.85562499999999997</v>
      </c>
      <c r="F148" s="80">
        <f>_xlfn.NUMBERVALUE(MID(C148,26,6))/100</f>
        <v>1</v>
      </c>
      <c r="G148" s="80">
        <f>IF(Table1[[#This Row],[SHIFT]]&gt;0, Table1[[#This Row],[Time]]-TIME(Table1[[#This Row],[SHIFT]],0,0),Table1[[#This Row],[Time]]+TIME(ABS(Table1[[#This Row],[SHIFT]]),0,0))-Table1[[#This Row],[Day]]</f>
        <v>0.81395833333333334</v>
      </c>
      <c r="H148" s="9">
        <f>ROUND(IF(Table1[[#This Row],[SHIFT]]&gt;0, Table1[[#This Row],[Time]]-TIME(Table1[[#This Row],[SHIFT]],0,0),Table1[[#This Row],[Time]]+TIME(ABS(Table1[[#This Row],[SHIFT]]),0,0))-0.5, 0)</f>
        <v>0</v>
      </c>
    </row>
    <row r="149" spans="1:8" s="9" customFormat="1" ht="30">
      <c r="A149" s="81" t="s">
        <v>382</v>
      </c>
      <c r="B149" s="84" t="s">
        <v>85</v>
      </c>
      <c r="C149" s="83" t="s">
        <v>315</v>
      </c>
      <c r="D149" s="78">
        <f>MID(C149, 6, 11)+Table1[[#This Row],[Day]]</f>
        <v>44694</v>
      </c>
      <c r="E149" s="79">
        <f>TIMEVALUE(MID(C149,17,9))</f>
        <v>0.13758101851851853</v>
      </c>
      <c r="F149" s="80">
        <f>_xlfn.NUMBERVALUE(MID(C149,26,6))/100</f>
        <v>0</v>
      </c>
      <c r="G149" s="80">
        <f>IF(Table1[[#This Row],[SHIFT]]&gt;0, Table1[[#This Row],[Time]]-TIME(Table1[[#This Row],[SHIFT]],0,0),Table1[[#This Row],[Time]]+TIME(ABS(Table1[[#This Row],[SHIFT]]),0,0))-Table1[[#This Row],[Day]]</f>
        <v>0.13758101851851853</v>
      </c>
      <c r="H149" s="9">
        <f>ROUND(IF(Table1[[#This Row],[SHIFT]]&gt;0, Table1[[#This Row],[Time]]-TIME(Table1[[#This Row],[SHIFT]],0,0),Table1[[#This Row],[Time]]+TIME(ABS(Table1[[#This Row],[SHIFT]]),0,0))-0.5, 0)</f>
        <v>0</v>
      </c>
    </row>
    <row r="150" spans="1:8" s="9" customFormat="1" ht="30">
      <c r="A150" s="81" t="s">
        <v>382</v>
      </c>
      <c r="B150" s="84" t="s">
        <v>95</v>
      </c>
      <c r="C150" s="83" t="s">
        <v>286</v>
      </c>
      <c r="D150" s="78">
        <f>MID(C150, 6, 11)+Table1[[#This Row],[Day]]</f>
        <v>44694</v>
      </c>
      <c r="E150" s="79">
        <f>TIMEVALUE(MID(C150,17,9))</f>
        <v>0.18537037037037038</v>
      </c>
      <c r="F150" s="80">
        <f>_xlfn.NUMBERVALUE(MID(C150,26,6))/100</f>
        <v>0</v>
      </c>
      <c r="G150" s="80">
        <f>IF(Table1[[#This Row],[SHIFT]]&gt;0, Table1[[#This Row],[Time]]-TIME(Table1[[#This Row],[SHIFT]],0,0),Table1[[#This Row],[Time]]+TIME(ABS(Table1[[#This Row],[SHIFT]]),0,0))-Table1[[#This Row],[Day]]</f>
        <v>0.18537037037037038</v>
      </c>
      <c r="H150" s="9">
        <f>ROUND(IF(Table1[[#This Row],[SHIFT]]&gt;0, Table1[[#This Row],[Time]]-TIME(Table1[[#This Row],[SHIFT]],0,0),Table1[[#This Row],[Time]]+TIME(ABS(Table1[[#This Row],[SHIFT]]),0,0))-0.5, 0)</f>
        <v>0</v>
      </c>
    </row>
    <row r="151" spans="1:8" s="9" customFormat="1" ht="30">
      <c r="A151" s="81" t="s">
        <v>380</v>
      </c>
      <c r="B151" s="84" t="s">
        <v>95</v>
      </c>
      <c r="C151" s="83" t="s">
        <v>381</v>
      </c>
      <c r="D151" s="78">
        <f>MID(C151, 6, 11)+Table1[[#This Row],[Day]]</f>
        <v>44693</v>
      </c>
      <c r="E151" s="79">
        <f>TIMEVALUE(MID(C151,17,9))</f>
        <v>0.41283564814814816</v>
      </c>
      <c r="F151" s="80">
        <f>_xlfn.NUMBERVALUE(MID(C151,26,6))/100</f>
        <v>0</v>
      </c>
      <c r="G151" s="80">
        <f>IF(Table1[[#This Row],[SHIFT]]&gt;0, Table1[[#This Row],[Time]]-TIME(Table1[[#This Row],[SHIFT]],0,0),Table1[[#This Row],[Time]]+TIME(ABS(Table1[[#This Row],[SHIFT]]),0,0))-Table1[[#This Row],[Day]]</f>
        <v>0.41283564814814816</v>
      </c>
      <c r="H151" s="9">
        <f>ROUND(IF(Table1[[#This Row],[SHIFT]]&gt;0, Table1[[#This Row],[Time]]-TIME(Table1[[#This Row],[SHIFT]],0,0),Table1[[#This Row],[Time]]+TIME(ABS(Table1[[#This Row],[SHIFT]]),0,0))-0.5, 0)</f>
        <v>0</v>
      </c>
    </row>
    <row r="152" spans="1:8" s="9" customFormat="1" ht="30">
      <c r="A152" s="81" t="s">
        <v>380</v>
      </c>
      <c r="B152" s="84" t="s">
        <v>91</v>
      </c>
      <c r="C152" s="83" t="s">
        <v>362</v>
      </c>
      <c r="D152" s="78">
        <f>MID(C152, 6, 11)+Table1[[#This Row],[Day]]</f>
        <v>44693</v>
      </c>
      <c r="E152" s="79">
        <f>TIMEVALUE(MID(C152,17,9))</f>
        <v>0.54164351851851855</v>
      </c>
      <c r="F152" s="80">
        <f>_xlfn.NUMBERVALUE(MID(C152,26,6))/100</f>
        <v>1</v>
      </c>
      <c r="G152" s="80">
        <f>IF(Table1[[#This Row],[SHIFT]]&gt;0, Table1[[#This Row],[Time]]-TIME(Table1[[#This Row],[SHIFT]],0,0),Table1[[#This Row],[Time]]+TIME(ABS(Table1[[#This Row],[SHIFT]]),0,0))-Table1[[#This Row],[Day]]</f>
        <v>0.49997685185185187</v>
      </c>
      <c r="H152" s="9">
        <f>ROUND(IF(Table1[[#This Row],[SHIFT]]&gt;0, Table1[[#This Row],[Time]]-TIME(Table1[[#This Row],[SHIFT]],0,0),Table1[[#This Row],[Time]]+TIME(ABS(Table1[[#This Row],[SHIFT]]),0,0))-0.5, 0)</f>
        <v>0</v>
      </c>
    </row>
    <row r="153" spans="1:8" s="9" customFormat="1" ht="30">
      <c r="A153" s="81" t="s">
        <v>380</v>
      </c>
      <c r="B153" s="84" t="s">
        <v>92</v>
      </c>
      <c r="C153" s="83" t="s">
        <v>339</v>
      </c>
      <c r="D153" s="78">
        <f>MID(C153, 6, 11)+Table1[[#This Row],[Day]]</f>
        <v>44693</v>
      </c>
      <c r="E153" s="79">
        <f>TIMEVALUE(MID(C153,17,9))</f>
        <v>0.71790509259259261</v>
      </c>
      <c r="F153" s="80">
        <f>_xlfn.NUMBERVALUE(MID(C153,26,6))/100</f>
        <v>0</v>
      </c>
      <c r="G153" s="80">
        <f>IF(Table1[[#This Row],[SHIFT]]&gt;0, Table1[[#This Row],[Time]]-TIME(Table1[[#This Row],[SHIFT]],0,0),Table1[[#This Row],[Time]]+TIME(ABS(Table1[[#This Row],[SHIFT]]),0,0))-Table1[[#This Row],[Day]]</f>
        <v>0.71790509259259261</v>
      </c>
      <c r="H153" s="9">
        <f>ROUND(IF(Table1[[#This Row],[SHIFT]]&gt;0, Table1[[#This Row],[Time]]-TIME(Table1[[#This Row],[SHIFT]],0,0),Table1[[#This Row],[Time]]+TIME(ABS(Table1[[#This Row],[SHIFT]]),0,0))-0.5, 0)</f>
        <v>0</v>
      </c>
    </row>
    <row r="154" spans="1:8" s="9" customFormat="1" ht="30">
      <c r="A154" s="81" t="s">
        <v>380</v>
      </c>
      <c r="B154" s="84" t="s">
        <v>91</v>
      </c>
      <c r="C154" s="83" t="s">
        <v>329</v>
      </c>
      <c r="D154" s="78">
        <f>MID(C154, 6, 11)+Table1[[#This Row],[Day]]</f>
        <v>44693</v>
      </c>
      <c r="E154" s="79">
        <f>TIMEVALUE(MID(C154,17,9))</f>
        <v>0.86008101851851848</v>
      </c>
      <c r="F154" s="80">
        <f>_xlfn.NUMBERVALUE(MID(C154,26,6))/100</f>
        <v>1</v>
      </c>
      <c r="G154" s="80">
        <f>IF(Table1[[#This Row],[SHIFT]]&gt;0, Table1[[#This Row],[Time]]-TIME(Table1[[#This Row],[SHIFT]],0,0),Table1[[#This Row],[Time]]+TIME(ABS(Table1[[#This Row],[SHIFT]]),0,0))-Table1[[#This Row],[Day]]</f>
        <v>0.81841435185185185</v>
      </c>
      <c r="H154" s="9">
        <f>ROUND(IF(Table1[[#This Row],[SHIFT]]&gt;0, Table1[[#This Row],[Time]]-TIME(Table1[[#This Row],[SHIFT]],0,0),Table1[[#This Row],[Time]]+TIME(ABS(Table1[[#This Row],[SHIFT]]),0,0))-0.5, 0)</f>
        <v>0</v>
      </c>
    </row>
    <row r="155" spans="1:8" s="9" customFormat="1" ht="30">
      <c r="A155" s="81" t="s">
        <v>380</v>
      </c>
      <c r="B155" s="84" t="s">
        <v>85</v>
      </c>
      <c r="C155" s="83" t="s">
        <v>313</v>
      </c>
      <c r="D155" s="78">
        <f>MID(C155, 6, 11)+Table1[[#This Row],[Day]]</f>
        <v>44694</v>
      </c>
      <c r="E155" s="79">
        <f>TIMEVALUE(MID(C155,17,9))</f>
        <v>0.14251157407407408</v>
      </c>
      <c r="F155" s="80">
        <f>_xlfn.NUMBERVALUE(MID(C155,26,6))/100</f>
        <v>0</v>
      </c>
      <c r="G155" s="80">
        <f>IF(Table1[[#This Row],[SHIFT]]&gt;0, Table1[[#This Row],[Time]]-TIME(Table1[[#This Row],[SHIFT]],0,0),Table1[[#This Row],[Time]]+TIME(ABS(Table1[[#This Row],[SHIFT]]),0,0))-Table1[[#This Row],[Day]]</f>
        <v>0.14251157407407408</v>
      </c>
      <c r="H155" s="9">
        <f>ROUND(IF(Table1[[#This Row],[SHIFT]]&gt;0, Table1[[#This Row],[Time]]-TIME(Table1[[#This Row],[SHIFT]],0,0),Table1[[#This Row],[Time]]+TIME(ABS(Table1[[#This Row],[SHIFT]]),0,0))-0.5, 0)</f>
        <v>0</v>
      </c>
    </row>
    <row r="156" spans="1:8" s="9" customFormat="1" ht="30">
      <c r="A156" s="81" t="s">
        <v>380</v>
      </c>
      <c r="B156" s="84" t="s">
        <v>95</v>
      </c>
      <c r="C156" s="83" t="s">
        <v>285</v>
      </c>
      <c r="D156" s="78">
        <f>MID(C156, 6, 11)+Table1[[#This Row],[Day]]</f>
        <v>44694</v>
      </c>
      <c r="E156" s="79">
        <f>TIMEVALUE(MID(C156,17,9))</f>
        <v>0.18618055555555557</v>
      </c>
      <c r="F156" s="80">
        <f>_xlfn.NUMBERVALUE(MID(C156,26,6))/100</f>
        <v>0</v>
      </c>
      <c r="G156" s="80">
        <f>IF(Table1[[#This Row],[SHIFT]]&gt;0, Table1[[#This Row],[Time]]-TIME(Table1[[#This Row],[SHIFT]],0,0),Table1[[#This Row],[Time]]+TIME(ABS(Table1[[#This Row],[SHIFT]]),0,0))-Table1[[#This Row],[Day]]</f>
        <v>0.18618055555555557</v>
      </c>
      <c r="H156" s="9">
        <f>ROUND(IF(Table1[[#This Row],[SHIFT]]&gt;0, Table1[[#This Row],[Time]]-TIME(Table1[[#This Row],[SHIFT]],0,0),Table1[[#This Row],[Time]]+TIME(ABS(Table1[[#This Row],[SHIFT]]),0,0))-0.5, 0)</f>
        <v>0</v>
      </c>
    </row>
    <row r="157" spans="1:8" s="9" customFormat="1" ht="30">
      <c r="A157" s="81" t="s">
        <v>388</v>
      </c>
      <c r="B157" s="84" t="s">
        <v>95</v>
      </c>
      <c r="C157" s="83" t="s">
        <v>389</v>
      </c>
      <c r="D157" s="78">
        <f>MID(C157, 6, 11)+Table1[[#This Row],[Day]]</f>
        <v>44693</v>
      </c>
      <c r="E157" s="79">
        <f>TIMEVALUE(MID(C157,17,9))</f>
        <v>0.41269675925925925</v>
      </c>
      <c r="F157" s="80">
        <f>_xlfn.NUMBERVALUE(MID(C157,26,6))/100</f>
        <v>0</v>
      </c>
      <c r="G157" s="80">
        <f>IF(Table1[[#This Row],[SHIFT]]&gt;0, Table1[[#This Row],[Time]]-TIME(Table1[[#This Row],[SHIFT]],0,0),Table1[[#This Row],[Time]]+TIME(ABS(Table1[[#This Row],[SHIFT]]),0,0))-Table1[[#This Row],[Day]]</f>
        <v>0.41269675925925925</v>
      </c>
      <c r="H157" s="9">
        <f>ROUND(IF(Table1[[#This Row],[SHIFT]]&gt;0, Table1[[#This Row],[Time]]-TIME(Table1[[#This Row],[SHIFT]],0,0),Table1[[#This Row],[Time]]+TIME(ABS(Table1[[#This Row],[SHIFT]]),0,0))-0.5, 0)</f>
        <v>0</v>
      </c>
    </row>
    <row r="158" spans="1:8" s="9" customFormat="1" ht="30">
      <c r="A158" s="81" t="s">
        <v>388</v>
      </c>
      <c r="B158" s="84" t="s">
        <v>91</v>
      </c>
      <c r="C158" s="83" t="s">
        <v>361</v>
      </c>
      <c r="D158" s="78">
        <f>MID(C158, 6, 11)+Table1[[#This Row],[Day]]</f>
        <v>44693</v>
      </c>
      <c r="E158" s="79">
        <f>TIMEVALUE(MID(C158,17,9))</f>
        <v>0.54870370370370369</v>
      </c>
      <c r="F158" s="80">
        <f>_xlfn.NUMBERVALUE(MID(C158,26,6))/100</f>
        <v>1</v>
      </c>
      <c r="G158" s="80">
        <f>IF(Table1[[#This Row],[SHIFT]]&gt;0, Table1[[#This Row],[Time]]-TIME(Table1[[#This Row],[SHIFT]],0,0),Table1[[#This Row],[Time]]+TIME(ABS(Table1[[#This Row],[SHIFT]]),0,0))-Table1[[#This Row],[Day]]</f>
        <v>0.50703703703703706</v>
      </c>
      <c r="H158" s="9">
        <f>ROUND(IF(Table1[[#This Row],[SHIFT]]&gt;0, Table1[[#This Row],[Time]]-TIME(Table1[[#This Row],[SHIFT]],0,0),Table1[[#This Row],[Time]]+TIME(ABS(Table1[[#This Row],[SHIFT]]),0,0))-0.5, 0)</f>
        <v>0</v>
      </c>
    </row>
    <row r="159" spans="1:8" s="9" customFormat="1" ht="30">
      <c r="A159" s="81" t="s">
        <v>388</v>
      </c>
      <c r="B159" s="84" t="s">
        <v>92</v>
      </c>
      <c r="C159" s="83" t="s">
        <v>342</v>
      </c>
      <c r="D159" s="78">
        <f>MID(C159, 6, 11)+Table1[[#This Row],[Day]]</f>
        <v>44693</v>
      </c>
      <c r="E159" s="79">
        <f>TIMEVALUE(MID(C159,17,9))</f>
        <v>0.69311342592592595</v>
      </c>
      <c r="F159" s="80">
        <f>_xlfn.NUMBERVALUE(MID(C159,26,6))/100</f>
        <v>0</v>
      </c>
      <c r="G159" s="80">
        <f>IF(Table1[[#This Row],[SHIFT]]&gt;0, Table1[[#This Row],[Time]]-TIME(Table1[[#This Row],[SHIFT]],0,0),Table1[[#This Row],[Time]]+TIME(ABS(Table1[[#This Row],[SHIFT]]),0,0))-Table1[[#This Row],[Day]]</f>
        <v>0.69311342592592595</v>
      </c>
      <c r="H159" s="9">
        <f>ROUND(IF(Table1[[#This Row],[SHIFT]]&gt;0, Table1[[#This Row],[Time]]-TIME(Table1[[#This Row],[SHIFT]],0,0),Table1[[#This Row],[Time]]+TIME(ABS(Table1[[#This Row],[SHIFT]]),0,0))-0.5, 0)</f>
        <v>0</v>
      </c>
    </row>
    <row r="160" spans="1:8" s="9" customFormat="1" ht="30">
      <c r="A160" s="81" t="s">
        <v>388</v>
      </c>
      <c r="B160" s="84" t="s">
        <v>91</v>
      </c>
      <c r="C160" s="83" t="s">
        <v>331</v>
      </c>
      <c r="D160" s="78">
        <f>MID(C160, 6, 11)+Table1[[#This Row],[Day]]</f>
        <v>44693</v>
      </c>
      <c r="E160" s="79">
        <f>TIMEVALUE(MID(C160,17,9))</f>
        <v>0.84195601851851853</v>
      </c>
      <c r="F160" s="80">
        <f>_xlfn.NUMBERVALUE(MID(C160,26,6))/100</f>
        <v>1</v>
      </c>
      <c r="G160" s="80">
        <f>IF(Table1[[#This Row],[SHIFT]]&gt;0, Table1[[#This Row],[Time]]-TIME(Table1[[#This Row],[SHIFT]],0,0),Table1[[#This Row],[Time]]+TIME(ABS(Table1[[#This Row],[SHIFT]]),0,0))-Table1[[#This Row],[Day]]</f>
        <v>0.8002893518518519</v>
      </c>
      <c r="H160" s="9">
        <f>ROUND(IF(Table1[[#This Row],[SHIFT]]&gt;0, Table1[[#This Row],[Time]]-TIME(Table1[[#This Row],[SHIFT]],0,0),Table1[[#This Row],[Time]]+TIME(ABS(Table1[[#This Row],[SHIFT]]),0,0))-0.5, 0)</f>
        <v>0</v>
      </c>
    </row>
    <row r="161" spans="1:8" s="9" customFormat="1" ht="30">
      <c r="A161" s="81" t="s">
        <v>388</v>
      </c>
      <c r="B161" s="84" t="s">
        <v>85</v>
      </c>
      <c r="C161" s="83" t="s">
        <v>310</v>
      </c>
      <c r="D161" s="78">
        <f>MID(C161, 6, 11)+Table1[[#This Row],[Day]]</f>
        <v>44694</v>
      </c>
      <c r="E161" s="79">
        <f>TIMEVALUE(MID(C161,17,9))</f>
        <v>0.15502314814814813</v>
      </c>
      <c r="F161" s="80">
        <f>_xlfn.NUMBERVALUE(MID(C161,26,6))/100</f>
        <v>0</v>
      </c>
      <c r="G161" s="80">
        <f>IF(Table1[[#This Row],[SHIFT]]&gt;0, Table1[[#This Row],[Time]]-TIME(Table1[[#This Row],[SHIFT]],0,0),Table1[[#This Row],[Time]]+TIME(ABS(Table1[[#This Row],[SHIFT]]),0,0))-Table1[[#This Row],[Day]]</f>
        <v>0.15502314814814813</v>
      </c>
      <c r="H161" s="9">
        <f>ROUND(IF(Table1[[#This Row],[SHIFT]]&gt;0, Table1[[#This Row],[Time]]-TIME(Table1[[#This Row],[SHIFT]],0,0),Table1[[#This Row],[Time]]+TIME(ABS(Table1[[#This Row],[SHIFT]]),0,0))-0.5, 0)</f>
        <v>0</v>
      </c>
    </row>
    <row r="162" spans="1:8" s="9" customFormat="1" ht="30">
      <c r="A162" s="81" t="s">
        <v>388</v>
      </c>
      <c r="B162" s="84" t="s">
        <v>95</v>
      </c>
      <c r="C162" s="83" t="s">
        <v>290</v>
      </c>
      <c r="D162" s="78">
        <f>MID(C162, 6, 11)+Table1[[#This Row],[Day]]</f>
        <v>44694</v>
      </c>
      <c r="E162" s="79">
        <f>TIMEVALUE(MID(C162,17,9))</f>
        <v>0.18362268518518518</v>
      </c>
      <c r="F162" s="80">
        <f>_xlfn.NUMBERVALUE(MID(C162,26,6))/100</f>
        <v>0</v>
      </c>
      <c r="G162" s="80">
        <f>IF(Table1[[#This Row],[SHIFT]]&gt;0, Table1[[#This Row],[Time]]-TIME(Table1[[#This Row],[SHIFT]],0,0),Table1[[#This Row],[Time]]+TIME(ABS(Table1[[#This Row],[SHIFT]]),0,0))-Table1[[#This Row],[Day]]</f>
        <v>0.18362268518518518</v>
      </c>
      <c r="H162" s="9">
        <f>ROUND(IF(Table1[[#This Row],[SHIFT]]&gt;0, Table1[[#This Row],[Time]]-TIME(Table1[[#This Row],[SHIFT]],0,0),Table1[[#This Row],[Time]]+TIME(ABS(Table1[[#This Row],[SHIFT]]),0,0))-0.5, 0)</f>
        <v>0</v>
      </c>
    </row>
    <row r="163" spans="1:8" s="9" customFormat="1" ht="30">
      <c r="A163" s="46" t="s">
        <v>180</v>
      </c>
      <c r="B163" s="47" t="s">
        <v>95</v>
      </c>
      <c r="C163" s="48" t="s">
        <v>181</v>
      </c>
      <c r="D163" s="26">
        <f>MID(C163, 6, 11)+Table1[[#This Row],[Day]]</f>
        <v>44692</v>
      </c>
      <c r="E163" s="27">
        <f>TIMEVALUE(MID(C163,17,9))</f>
        <v>0.35965277777777777</v>
      </c>
      <c r="F163" s="28">
        <f>_xlfn.NUMBERVALUE(MID(C163,26,6))/100</f>
        <v>0</v>
      </c>
      <c r="G163" s="28">
        <f>IF(Table1[[#This Row],[SHIFT]]&gt;0, Table1[[#This Row],[Time]]-TIME(Table1[[#This Row],[SHIFT]],0,0),Table1[[#This Row],[Time]]+TIME(ABS(Table1[[#This Row],[SHIFT]]),0,0))-Table1[[#This Row],[Day]]</f>
        <v>0.35965277777777777</v>
      </c>
      <c r="H163" s="7">
        <f>ROUND(IF(Table1[[#This Row],[SHIFT]]&gt;0, Table1[[#This Row],[Time]]-TIME(Table1[[#This Row],[SHIFT]],0,0),Table1[[#This Row],[Time]]+TIME(ABS(Table1[[#This Row],[SHIFT]]),0,0))-0.5, 0)</f>
        <v>0</v>
      </c>
    </row>
    <row r="164" spans="1:8" s="9" customFormat="1" ht="30">
      <c r="A164" s="46" t="s">
        <v>180</v>
      </c>
      <c r="B164" s="47" t="s">
        <v>91</v>
      </c>
      <c r="C164" s="48" t="s">
        <v>173</v>
      </c>
      <c r="D164" s="26">
        <f>MID(C164, 6, 11)+Table1[[#This Row],[Day]]</f>
        <v>44692</v>
      </c>
      <c r="E164" s="27">
        <f>TIMEVALUE(MID(C164,17,9))</f>
        <v>0.42421296296296296</v>
      </c>
      <c r="F164" s="28">
        <f>_xlfn.NUMBERVALUE(MID(C164,26,6))/100</f>
        <v>1</v>
      </c>
      <c r="G164" s="28">
        <f>IF(Table1[[#This Row],[SHIFT]]&gt;0, Table1[[#This Row],[Time]]-TIME(Table1[[#This Row],[SHIFT]],0,0),Table1[[#This Row],[Time]]+TIME(ABS(Table1[[#This Row],[SHIFT]]),0,0))-Table1[[#This Row],[Day]]</f>
        <v>0.38254629629629627</v>
      </c>
      <c r="H164" s="7">
        <f>ROUND(IF(Table1[[#This Row],[SHIFT]]&gt;0, Table1[[#This Row],[Time]]-TIME(Table1[[#This Row],[SHIFT]],0,0),Table1[[#This Row],[Time]]+TIME(ABS(Table1[[#This Row],[SHIFT]]),0,0))-0.5, 0)</f>
        <v>0</v>
      </c>
    </row>
    <row r="165" spans="1:8" s="9" customFormat="1" ht="30">
      <c r="A165" s="46" t="s">
        <v>180</v>
      </c>
      <c r="B165" s="47" t="s">
        <v>98</v>
      </c>
      <c r="C165" s="48" t="s">
        <v>161</v>
      </c>
      <c r="D165" s="26">
        <f>MID(C165, 6, 11)+Table1[[#This Row],[Day]]</f>
        <v>44692</v>
      </c>
      <c r="E165" s="27">
        <f>TIMEVALUE(MID(C165,17,9))</f>
        <v>0.58118055555555559</v>
      </c>
      <c r="F165" s="28">
        <f>_xlfn.NUMBERVALUE(MID(C165,26,6))/100</f>
        <v>0</v>
      </c>
      <c r="G165" s="28">
        <f>IF(Table1[[#This Row],[SHIFT]]&gt;0, Table1[[#This Row],[Time]]-TIME(Table1[[#This Row],[SHIFT]],0,0),Table1[[#This Row],[Time]]+TIME(ABS(Table1[[#This Row],[SHIFT]]),0,0))-Table1[[#This Row],[Day]]</f>
        <v>0.58118055555555559</v>
      </c>
      <c r="H165" s="7">
        <f>ROUND(IF(Table1[[#This Row],[SHIFT]]&gt;0, Table1[[#This Row],[Time]]-TIME(Table1[[#This Row],[SHIFT]],0,0),Table1[[#This Row],[Time]]+TIME(ABS(Table1[[#This Row],[SHIFT]]),0,0))-0.5, 0)</f>
        <v>0</v>
      </c>
    </row>
    <row r="166" spans="1:8" s="9" customFormat="1" ht="30">
      <c r="A166" s="46" t="s">
        <v>180</v>
      </c>
      <c r="B166" s="47" t="s">
        <v>94</v>
      </c>
      <c r="C166" s="48" t="s">
        <v>155</v>
      </c>
      <c r="D166" s="26">
        <f>MID(C166, 6, 11)+Table1[[#This Row],[Day]]</f>
        <v>44692</v>
      </c>
      <c r="E166" s="27">
        <f>TIMEVALUE(MID(C166,17,9))</f>
        <v>0.74710648148148151</v>
      </c>
      <c r="F166" s="28">
        <f>_xlfn.NUMBERVALUE(MID(C166,26,6))/100</f>
        <v>0</v>
      </c>
      <c r="G166" s="28">
        <f>IF(Table1[[#This Row],[SHIFT]]&gt;0, Table1[[#This Row],[Time]]-TIME(Table1[[#This Row],[SHIFT]],0,0),Table1[[#This Row],[Time]]+TIME(ABS(Table1[[#This Row],[SHIFT]]),0,0))-Table1[[#This Row],[Day]]</f>
        <v>0.74710648148148151</v>
      </c>
      <c r="H166" s="7">
        <f>ROUND(IF(Table1[[#This Row],[SHIFT]]&gt;0, Table1[[#This Row],[Time]]-TIME(Table1[[#This Row],[SHIFT]],0,0),Table1[[#This Row],[Time]]+TIME(ABS(Table1[[#This Row],[SHIFT]]),0,0))-0.5, 0)</f>
        <v>0</v>
      </c>
    </row>
    <row r="167" spans="1:8" s="9" customFormat="1" ht="30">
      <c r="A167" s="46" t="s">
        <v>180</v>
      </c>
      <c r="B167" s="47" t="s">
        <v>98</v>
      </c>
      <c r="C167" s="48" t="s">
        <v>154</v>
      </c>
      <c r="D167" s="26">
        <f>MID(C167, 6, 11)+Table1[[#This Row],[Day]]</f>
        <v>44692</v>
      </c>
      <c r="E167" s="27">
        <f>TIMEVALUE(MID(C167,17,9))</f>
        <v>0.75621527777777775</v>
      </c>
      <c r="F167" s="28">
        <f>_xlfn.NUMBERVALUE(MID(C167,26,6))/100</f>
        <v>0</v>
      </c>
      <c r="G167" s="28">
        <f>IF(Table1[[#This Row],[SHIFT]]&gt;0, Table1[[#This Row],[Time]]-TIME(Table1[[#This Row],[SHIFT]],0,0),Table1[[#This Row],[Time]]+TIME(ABS(Table1[[#This Row],[SHIFT]]),0,0))-Table1[[#This Row],[Day]]</f>
        <v>0.75621527777777775</v>
      </c>
      <c r="H167" s="7">
        <f>ROUND(IF(Table1[[#This Row],[SHIFT]]&gt;0, Table1[[#This Row],[Time]]-TIME(Table1[[#This Row],[SHIFT]],0,0),Table1[[#This Row],[Time]]+TIME(ABS(Table1[[#This Row],[SHIFT]]),0,0))-0.5, 0)</f>
        <v>0</v>
      </c>
    </row>
    <row r="168" spans="1:8" s="9" customFormat="1" ht="30">
      <c r="A168" s="46" t="s">
        <v>180</v>
      </c>
      <c r="B168" s="47" t="s">
        <v>98</v>
      </c>
      <c r="C168" s="48" t="s">
        <v>149</v>
      </c>
      <c r="D168" s="26">
        <f>MID(C168, 6, 11)+Table1[[#This Row],[Day]]</f>
        <v>44693</v>
      </c>
      <c r="E168" s="27">
        <f>TIMEVALUE(MID(C168,17,9))</f>
        <v>5.0300925925925923E-2</v>
      </c>
      <c r="F168" s="28">
        <f>_xlfn.NUMBERVALUE(MID(C168,26,6))/100</f>
        <v>0</v>
      </c>
      <c r="G168" s="28">
        <f>IF(Table1[[#This Row],[SHIFT]]&gt;0, Table1[[#This Row],[Time]]-TIME(Table1[[#This Row],[SHIFT]],0,0),Table1[[#This Row],[Time]]+TIME(ABS(Table1[[#This Row],[SHIFT]]),0,0))-Table1[[#This Row],[Day]]</f>
        <v>5.0300925925925923E-2</v>
      </c>
      <c r="H168" s="7">
        <f>ROUND(IF(Table1[[#This Row],[SHIFT]]&gt;0, Table1[[#This Row],[Time]]-TIME(Table1[[#This Row],[SHIFT]],0,0),Table1[[#This Row],[Time]]+TIME(ABS(Table1[[#This Row],[SHIFT]]),0,0))-0.5, 0)</f>
        <v>0</v>
      </c>
    </row>
    <row r="169" spans="1:8" s="9" customFormat="1" ht="30">
      <c r="A169" s="46" t="s">
        <v>180</v>
      </c>
      <c r="B169" s="47" t="s">
        <v>95</v>
      </c>
      <c r="C169" s="48" t="s">
        <v>134</v>
      </c>
      <c r="D169" s="26">
        <f>MID(C169, 6, 11)+Table1[[#This Row],[Day]]</f>
        <v>44693</v>
      </c>
      <c r="E169" s="27">
        <f>TIMEVALUE(MID(C169,17,9))</f>
        <v>0.17112268518518517</v>
      </c>
      <c r="F169" s="28">
        <f>_xlfn.NUMBERVALUE(MID(C169,26,6))/100</f>
        <v>0</v>
      </c>
      <c r="G169" s="28">
        <f>IF(Table1[[#This Row],[SHIFT]]&gt;0, Table1[[#This Row],[Time]]-TIME(Table1[[#This Row],[SHIFT]],0,0),Table1[[#This Row],[Time]]+TIME(ABS(Table1[[#This Row],[SHIFT]]),0,0))-Table1[[#This Row],[Day]]</f>
        <v>0.17112268518518517</v>
      </c>
      <c r="H169" s="7">
        <f>ROUND(IF(Table1[[#This Row],[SHIFT]]&gt;0, Table1[[#This Row],[Time]]-TIME(Table1[[#This Row],[SHIFT]],0,0),Table1[[#This Row],[Time]]+TIME(ABS(Table1[[#This Row],[SHIFT]]),0,0))-0.5, 0)</f>
        <v>0</v>
      </c>
    </row>
    <row r="170" spans="1:8" s="9" customFormat="1" ht="30">
      <c r="A170" s="81" t="s">
        <v>427</v>
      </c>
      <c r="B170" s="84" t="s">
        <v>91</v>
      </c>
      <c r="C170" s="83" t="s">
        <v>425</v>
      </c>
      <c r="D170" s="78">
        <f>MID(C170, 6, 11)+Table1[[#This Row],[Day]]</f>
        <v>44693</v>
      </c>
      <c r="E170" s="79">
        <f>TIMEVALUE(MID(C170,17,9))</f>
        <v>0.36511574074074077</v>
      </c>
      <c r="F170" s="80">
        <f>_xlfn.NUMBERVALUE(MID(C170,26,6))/100</f>
        <v>1</v>
      </c>
      <c r="G170" s="80">
        <f>IF(Table1[[#This Row],[SHIFT]]&gt;0, Table1[[#This Row],[Time]]-TIME(Table1[[#This Row],[SHIFT]],0,0),Table1[[#This Row],[Time]]+TIME(ABS(Table1[[#This Row],[SHIFT]]),0,0))-Table1[[#This Row],[Day]]</f>
        <v>0.32344907407407408</v>
      </c>
      <c r="H170" s="9">
        <f>ROUND(IF(Table1[[#This Row],[SHIFT]]&gt;0, Table1[[#This Row],[Time]]-TIME(Table1[[#This Row],[SHIFT]],0,0),Table1[[#This Row],[Time]]+TIME(ABS(Table1[[#This Row],[SHIFT]]),0,0))-0.5, 0)</f>
        <v>0</v>
      </c>
    </row>
    <row r="171" spans="1:8" s="9" customFormat="1" ht="30">
      <c r="A171" s="46" t="s">
        <v>178</v>
      </c>
      <c r="B171" s="47" t="s">
        <v>95</v>
      </c>
      <c r="C171" s="48" t="s">
        <v>179</v>
      </c>
      <c r="D171" s="26">
        <f>MID(C171, 6, 11)+Table1[[#This Row],[Day]]</f>
        <v>44692</v>
      </c>
      <c r="E171" s="27">
        <f>TIMEVALUE(MID(C171,17,9))</f>
        <v>0.3596759259259259</v>
      </c>
      <c r="F171" s="28">
        <f>_xlfn.NUMBERVALUE(MID(C171,26,6))/100</f>
        <v>0</v>
      </c>
      <c r="G171" s="28">
        <f>IF(Table1[[#This Row],[SHIFT]]&gt;0, Table1[[#This Row],[Time]]-TIME(Table1[[#This Row],[SHIFT]],0,0),Table1[[#This Row],[Time]]+TIME(ABS(Table1[[#This Row],[SHIFT]]),0,0))-Table1[[#This Row],[Day]]</f>
        <v>0.3596759259259259</v>
      </c>
      <c r="H171" s="7">
        <f>ROUND(IF(Table1[[#This Row],[SHIFT]]&gt;0, Table1[[#This Row],[Time]]-TIME(Table1[[#This Row],[SHIFT]],0,0),Table1[[#This Row],[Time]]+TIME(ABS(Table1[[#This Row],[SHIFT]]),0,0))-0.5, 0)</f>
        <v>0</v>
      </c>
    </row>
    <row r="172" spans="1:8" s="9" customFormat="1" ht="30">
      <c r="A172" s="46" t="s">
        <v>178</v>
      </c>
      <c r="B172" s="47" t="s">
        <v>91</v>
      </c>
      <c r="C172" s="48" t="s">
        <v>172</v>
      </c>
      <c r="D172" s="26">
        <f>MID(C172, 6, 11)+Table1[[#This Row],[Day]]</f>
        <v>44692</v>
      </c>
      <c r="E172" s="27">
        <f>TIMEVALUE(MID(C172,17,9))</f>
        <v>0.44091435185185185</v>
      </c>
      <c r="F172" s="28">
        <f>_xlfn.NUMBERVALUE(MID(C172,26,6))/100</f>
        <v>1</v>
      </c>
      <c r="G172" s="28">
        <f>IF(Table1[[#This Row],[SHIFT]]&gt;0, Table1[[#This Row],[Time]]-TIME(Table1[[#This Row],[SHIFT]],0,0),Table1[[#This Row],[Time]]+TIME(ABS(Table1[[#This Row],[SHIFT]]),0,0))-Table1[[#This Row],[Day]]</f>
        <v>0.39924768518518516</v>
      </c>
      <c r="H172" s="7">
        <f>ROUND(IF(Table1[[#This Row],[SHIFT]]&gt;0, Table1[[#This Row],[Time]]-TIME(Table1[[#This Row],[SHIFT]],0,0),Table1[[#This Row],[Time]]+TIME(ABS(Table1[[#This Row],[SHIFT]]),0,0))-0.5, 0)</f>
        <v>0</v>
      </c>
    </row>
    <row r="173" spans="1:8" s="9" customFormat="1" ht="30">
      <c r="A173" s="46" t="s">
        <v>178</v>
      </c>
      <c r="B173" s="47" t="s">
        <v>94</v>
      </c>
      <c r="C173" s="48" t="s">
        <v>156</v>
      </c>
      <c r="D173" s="26">
        <f>MID(C173, 6, 11)+Table1[[#This Row],[Day]]</f>
        <v>44692</v>
      </c>
      <c r="E173" s="27">
        <f>TIMEVALUE(MID(C173,17,9))</f>
        <v>0.73321759259259256</v>
      </c>
      <c r="F173" s="28">
        <f>_xlfn.NUMBERVALUE(MID(C173,26,6))/100</f>
        <v>0</v>
      </c>
      <c r="G173" s="28">
        <f>IF(Table1[[#This Row],[SHIFT]]&gt;0, Table1[[#This Row],[Time]]-TIME(Table1[[#This Row],[SHIFT]],0,0),Table1[[#This Row],[Time]]+TIME(ABS(Table1[[#This Row],[SHIFT]]),0,0))-Table1[[#This Row],[Day]]</f>
        <v>0.73321759259259256</v>
      </c>
      <c r="H173" s="7">
        <f>ROUND(IF(Table1[[#This Row],[SHIFT]]&gt;0, Table1[[#This Row],[Time]]-TIME(Table1[[#This Row],[SHIFT]],0,0),Table1[[#This Row],[Time]]+TIME(ABS(Table1[[#This Row],[SHIFT]]),0,0))-0.5, 0)</f>
        <v>0</v>
      </c>
    </row>
    <row r="174" spans="1:8" s="9" customFormat="1" ht="30">
      <c r="A174" s="46" t="s">
        <v>178</v>
      </c>
      <c r="B174" s="47" t="s">
        <v>91</v>
      </c>
      <c r="C174" s="48" t="s">
        <v>151</v>
      </c>
      <c r="D174" s="26">
        <f>MID(C174, 6, 11)+Table1[[#This Row],[Day]]</f>
        <v>44692</v>
      </c>
      <c r="E174" s="27">
        <f>TIMEVALUE(MID(C174,17,9))</f>
        <v>0.88510416666666669</v>
      </c>
      <c r="F174" s="28">
        <f>_xlfn.NUMBERVALUE(MID(C174,26,6))/100</f>
        <v>1</v>
      </c>
      <c r="G174" s="28">
        <f>IF(Table1[[#This Row],[SHIFT]]&gt;0, Table1[[#This Row],[Time]]-TIME(Table1[[#This Row],[SHIFT]],0,0),Table1[[#This Row],[Time]]+TIME(ABS(Table1[[#This Row],[SHIFT]]),0,0))-Table1[[#This Row],[Day]]</f>
        <v>0.84343750000000006</v>
      </c>
      <c r="H174" s="7">
        <f>ROUND(IF(Table1[[#This Row],[SHIFT]]&gt;0, Table1[[#This Row],[Time]]-TIME(Table1[[#This Row],[SHIFT]],0,0),Table1[[#This Row],[Time]]+TIME(ABS(Table1[[#This Row],[SHIFT]]),0,0))-0.5, 0)</f>
        <v>0</v>
      </c>
    </row>
    <row r="175" spans="1:8" s="9" customFormat="1" ht="30">
      <c r="A175" s="46" t="s">
        <v>178</v>
      </c>
      <c r="B175" s="47" t="s">
        <v>98</v>
      </c>
      <c r="C175" s="48" t="s">
        <v>146</v>
      </c>
      <c r="D175" s="26">
        <f>MID(C175, 6, 11)+Table1[[#This Row],[Day]]</f>
        <v>44693</v>
      </c>
      <c r="E175" s="27">
        <f>TIMEVALUE(MID(C175,17,9))</f>
        <v>9.2824074074074073E-2</v>
      </c>
      <c r="F175" s="28">
        <f>_xlfn.NUMBERVALUE(MID(C175,26,6))/100</f>
        <v>0</v>
      </c>
      <c r="G175" s="28">
        <f>IF(Table1[[#This Row],[SHIFT]]&gt;0, Table1[[#This Row],[Time]]-TIME(Table1[[#This Row],[SHIFT]],0,0),Table1[[#This Row],[Time]]+TIME(ABS(Table1[[#This Row],[SHIFT]]),0,0))-Table1[[#This Row],[Day]]</f>
        <v>9.2824074074074073E-2</v>
      </c>
      <c r="H175" s="7">
        <f>ROUND(IF(Table1[[#This Row],[SHIFT]]&gt;0, Table1[[#This Row],[Time]]-TIME(Table1[[#This Row],[SHIFT]],0,0),Table1[[#This Row],[Time]]+TIME(ABS(Table1[[#This Row],[SHIFT]]),0,0))-0.5, 0)</f>
        <v>0</v>
      </c>
    </row>
    <row r="176" spans="1:8" s="9" customFormat="1" ht="30">
      <c r="A176" s="46" t="s">
        <v>178</v>
      </c>
      <c r="B176" s="47" t="s">
        <v>95</v>
      </c>
      <c r="C176" s="48" t="s">
        <v>133</v>
      </c>
      <c r="D176" s="26">
        <f>MID(C176, 6, 11)+Table1[[#This Row],[Day]]</f>
        <v>44693</v>
      </c>
      <c r="E176" s="27">
        <f>TIMEVALUE(MID(C176,17,9))</f>
        <v>0.17283564814814814</v>
      </c>
      <c r="F176" s="28">
        <f>_xlfn.NUMBERVALUE(MID(C176,26,6))/100</f>
        <v>0</v>
      </c>
      <c r="G176" s="28">
        <f>IF(Table1[[#This Row],[SHIFT]]&gt;0, Table1[[#This Row],[Time]]-TIME(Table1[[#This Row],[SHIFT]],0,0),Table1[[#This Row],[Time]]+TIME(ABS(Table1[[#This Row],[SHIFT]]),0,0))-Table1[[#This Row],[Day]]</f>
        <v>0.17283564814814814</v>
      </c>
      <c r="H176" s="7">
        <f>ROUND(IF(Table1[[#This Row],[SHIFT]]&gt;0, Table1[[#This Row],[Time]]-TIME(Table1[[#This Row],[SHIFT]],0,0),Table1[[#This Row],[Time]]+TIME(ABS(Table1[[#This Row],[SHIFT]]),0,0))-0.5, 0)</f>
        <v>0</v>
      </c>
    </row>
    <row r="177" spans="1:8" s="9" customFormat="1">
      <c r="A177" s="10" t="s">
        <v>327</v>
      </c>
      <c r="B177" s="13" t="s">
        <v>93</v>
      </c>
      <c r="C177" s="12" t="s">
        <v>328</v>
      </c>
      <c r="D177" s="78">
        <f>MID(C177, 6, 11)+Table1[[#This Row],[Day]]</f>
        <v>44693</v>
      </c>
      <c r="E177" s="79">
        <f>TIMEVALUE(MID(C177,17,9))</f>
        <v>0.83156249999999998</v>
      </c>
      <c r="F177" s="80">
        <f>_xlfn.NUMBERVALUE(MID(C177,26,6))/100</f>
        <v>0</v>
      </c>
      <c r="G177" s="80">
        <f>IF(Table1[[#This Row],[SHIFT]]&gt;0, Table1[[#This Row],[Time]]-TIME(Table1[[#This Row],[SHIFT]],0,0),Table1[[#This Row],[Time]]+TIME(ABS(Table1[[#This Row],[SHIFT]]),0,0))-Table1[[#This Row],[Day]]</f>
        <v>0.83156249999999998</v>
      </c>
      <c r="H177" s="9">
        <f>ROUND(IF(Table1[[#This Row],[SHIFT]]&gt;0, Table1[[#This Row],[Time]]-TIME(Table1[[#This Row],[SHIFT]],0,0),Table1[[#This Row],[Time]]+TIME(ABS(Table1[[#This Row],[SHIFT]]),0,0))-0.5, 0)</f>
        <v>0</v>
      </c>
    </row>
    <row r="178" spans="1:8" s="9" customFormat="1">
      <c r="A178" s="10" t="s">
        <v>327</v>
      </c>
      <c r="B178" s="13" t="s">
        <v>96</v>
      </c>
      <c r="C178" s="12" t="s">
        <v>299</v>
      </c>
      <c r="D178" s="78">
        <f>MID(C178, 6, 11)+Table1[[#This Row],[Day]]</f>
        <v>44694</v>
      </c>
      <c r="E178" s="79">
        <f>TIMEVALUE(MID(C178,17,9))</f>
        <v>0.17569444444444446</v>
      </c>
      <c r="F178" s="80">
        <f>_xlfn.NUMBERVALUE(MID(C178,26,6))/100</f>
        <v>0</v>
      </c>
      <c r="G178" s="80">
        <f>IF(Table1[[#This Row],[SHIFT]]&gt;0, Table1[[#This Row],[Time]]-TIME(Table1[[#This Row],[SHIFT]],0,0),Table1[[#This Row],[Time]]+TIME(ABS(Table1[[#This Row],[SHIFT]]),0,0))-Table1[[#This Row],[Day]]</f>
        <v>0.17569444444444446</v>
      </c>
      <c r="H178" s="9">
        <f>ROUND(IF(Table1[[#This Row],[SHIFT]]&gt;0, Table1[[#This Row],[Time]]-TIME(Table1[[#This Row],[SHIFT]],0,0),Table1[[#This Row],[Time]]+TIME(ABS(Table1[[#This Row],[SHIFT]]),0,0))-0.5, 0)</f>
        <v>0</v>
      </c>
    </row>
    <row r="179" spans="1:8" s="9" customFormat="1">
      <c r="A179" s="10" t="s">
        <v>333</v>
      </c>
      <c r="B179" s="13" t="s">
        <v>93</v>
      </c>
      <c r="C179" s="12" t="s">
        <v>334</v>
      </c>
      <c r="D179" s="78">
        <f>MID(C179, 6, 11)+Table1[[#This Row],[Day]]</f>
        <v>44693</v>
      </c>
      <c r="E179" s="79">
        <f>TIMEVALUE(MID(C179,17,9))</f>
        <v>0.78967592592592595</v>
      </c>
      <c r="F179" s="80">
        <f>_xlfn.NUMBERVALUE(MID(C179,26,6))/100</f>
        <v>0</v>
      </c>
      <c r="G179" s="80">
        <f>IF(Table1[[#This Row],[SHIFT]]&gt;0, Table1[[#This Row],[Time]]-TIME(Table1[[#This Row],[SHIFT]],0,0),Table1[[#This Row],[Time]]+TIME(ABS(Table1[[#This Row],[SHIFT]]),0,0))-Table1[[#This Row],[Day]]</f>
        <v>0.78967592592592595</v>
      </c>
      <c r="H179" s="9">
        <f>ROUND(IF(Table1[[#This Row],[SHIFT]]&gt;0, Table1[[#This Row],[Time]]-TIME(Table1[[#This Row],[SHIFT]],0,0),Table1[[#This Row],[Time]]+TIME(ABS(Table1[[#This Row],[SHIFT]]),0,0))-0.5, 0)</f>
        <v>0</v>
      </c>
    </row>
    <row r="180" spans="1:8" s="9" customFormat="1">
      <c r="A180" s="10" t="s">
        <v>333</v>
      </c>
      <c r="B180" s="13" t="s">
        <v>91</v>
      </c>
      <c r="C180" s="12" t="s">
        <v>325</v>
      </c>
      <c r="D180" s="78">
        <f>MID(C180, 6, 11)+Table1[[#This Row],[Day]]</f>
        <v>44693</v>
      </c>
      <c r="E180" s="79">
        <f>TIMEVALUE(MID(C180,17,9))</f>
        <v>0.90145833333333336</v>
      </c>
      <c r="F180" s="80">
        <f>_xlfn.NUMBERVALUE(MID(C180,26,6))/100</f>
        <v>1</v>
      </c>
      <c r="G180" s="80">
        <f>IF(Table1[[#This Row],[SHIFT]]&gt;0, Table1[[#This Row],[Time]]-TIME(Table1[[#This Row],[SHIFT]],0,0),Table1[[#This Row],[Time]]+TIME(ABS(Table1[[#This Row],[SHIFT]]),0,0))-Table1[[#This Row],[Day]]</f>
        <v>0.85979166666666673</v>
      </c>
      <c r="H180" s="9">
        <f>ROUND(IF(Table1[[#This Row],[SHIFT]]&gt;0, Table1[[#This Row],[Time]]-TIME(Table1[[#This Row],[SHIFT]],0,0),Table1[[#This Row],[Time]]+TIME(ABS(Table1[[#This Row],[SHIFT]]),0,0))-0.5, 0)</f>
        <v>0</v>
      </c>
    </row>
    <row r="181" spans="1:8" s="9" customFormat="1">
      <c r="A181" s="81" t="s">
        <v>207</v>
      </c>
      <c r="B181" s="82" t="s">
        <v>95</v>
      </c>
      <c r="C181" s="83" t="s">
        <v>208</v>
      </c>
      <c r="D181" s="26">
        <f>MID(C181, 6, 11)+Table1[[#This Row],[Day]]</f>
        <v>44693</v>
      </c>
      <c r="E181" s="27">
        <f>TIMEVALUE(MID(C181,17,9))</f>
        <v>0.18501157407407409</v>
      </c>
      <c r="F181" s="28">
        <f>_xlfn.NUMBERVALUE(MID(C181,26,6))/100</f>
        <v>0</v>
      </c>
      <c r="G181" s="28">
        <f>IF(Table1[[#This Row],[SHIFT]]&gt;0, Table1[[#This Row],[Time]]-TIME(Table1[[#This Row],[SHIFT]],0,0),Table1[[#This Row],[Time]]+TIME(ABS(Table1[[#This Row],[SHIFT]]),0,0))-Table1[[#This Row],[Day]]</f>
        <v>0.18501157407407409</v>
      </c>
      <c r="H181" s="7">
        <f>ROUND(IF(Table1[[#This Row],[SHIFT]]&gt;0, Table1[[#This Row],[Time]]-TIME(Table1[[#This Row],[SHIFT]],0,0),Table1[[#This Row],[Time]]+TIME(ABS(Table1[[#This Row],[SHIFT]]),0,0))-0.5, 0)</f>
        <v>0</v>
      </c>
    </row>
    <row r="182" spans="1:8" s="9" customFormat="1">
      <c r="A182" s="81" t="s">
        <v>207</v>
      </c>
      <c r="B182" s="82" t="s">
        <v>95</v>
      </c>
      <c r="C182" s="83" t="s">
        <v>208</v>
      </c>
      <c r="D182" s="78">
        <f>MID(C182, 6, 11)+Table1[[#This Row],[Day]]</f>
        <v>44693</v>
      </c>
      <c r="E182" s="79">
        <f>TIMEVALUE(MID(C182,17,9))</f>
        <v>0.18501157407407409</v>
      </c>
      <c r="F182" s="80">
        <f>_xlfn.NUMBERVALUE(MID(C182,26,6))/100</f>
        <v>0</v>
      </c>
      <c r="G182" s="80">
        <f>IF(Table1[[#This Row],[SHIFT]]&gt;0, Table1[[#This Row],[Time]]-TIME(Table1[[#This Row],[SHIFT]],0,0),Table1[[#This Row],[Time]]+TIME(ABS(Table1[[#This Row],[SHIFT]]),0,0))-Table1[[#This Row],[Day]]</f>
        <v>0.18501157407407409</v>
      </c>
      <c r="H182" s="9">
        <f>ROUND(IF(Table1[[#This Row],[SHIFT]]&gt;0, Table1[[#This Row],[Time]]-TIME(Table1[[#This Row],[SHIFT]],0,0),Table1[[#This Row],[Time]]+TIME(ABS(Table1[[#This Row],[SHIFT]]),0,0))-0.5, 0)</f>
        <v>0</v>
      </c>
    </row>
    <row r="183" spans="1:8" s="9" customFormat="1">
      <c r="A183" s="81" t="s">
        <v>101</v>
      </c>
      <c r="B183" s="84" t="s">
        <v>95</v>
      </c>
      <c r="C183" s="83" t="s">
        <v>379</v>
      </c>
      <c r="D183" s="78">
        <f>MID(C183, 6, 11)+Table1[[#This Row],[Day]]</f>
        <v>44693</v>
      </c>
      <c r="E183" s="79">
        <f>TIMEVALUE(MID(C183,17,9))</f>
        <v>0.4145833333333333</v>
      </c>
      <c r="F183" s="80">
        <f>_xlfn.NUMBERVALUE(MID(C183,26,6))/100</f>
        <v>0</v>
      </c>
      <c r="G183" s="80">
        <f>IF(Table1[[#This Row],[SHIFT]]&gt;0, Table1[[#This Row],[Time]]-TIME(Table1[[#This Row],[SHIFT]],0,0),Table1[[#This Row],[Time]]+TIME(ABS(Table1[[#This Row],[SHIFT]]),0,0))-Table1[[#This Row],[Day]]</f>
        <v>0.4145833333333333</v>
      </c>
      <c r="H183" s="9">
        <f>ROUND(IF(Table1[[#This Row],[SHIFT]]&gt;0, Table1[[#This Row],[Time]]-TIME(Table1[[#This Row],[SHIFT]],0,0),Table1[[#This Row],[Time]]+TIME(ABS(Table1[[#This Row],[SHIFT]]),0,0))-0.5, 0)</f>
        <v>0</v>
      </c>
    </row>
    <row r="184" spans="1:8" s="9" customFormat="1">
      <c r="A184" s="81" t="s">
        <v>100</v>
      </c>
      <c r="B184" s="84" t="s">
        <v>95</v>
      </c>
      <c r="C184" s="83" t="s">
        <v>284</v>
      </c>
      <c r="D184" s="78">
        <f>MID(C184, 6, 11)+Table1[[#This Row],[Day]]</f>
        <v>44694</v>
      </c>
      <c r="E184" s="79">
        <f>TIMEVALUE(MID(C184,17,9))</f>
        <v>0.18731481481481482</v>
      </c>
      <c r="F184" s="80">
        <f>_xlfn.NUMBERVALUE(MID(C184,26,6))/100</f>
        <v>0</v>
      </c>
      <c r="G184" s="80">
        <f>IF(Table1[[#This Row],[SHIFT]]&gt;0, Table1[[#This Row],[Time]]-TIME(Table1[[#This Row],[SHIFT]],0,0),Table1[[#This Row],[Time]]+TIME(ABS(Table1[[#This Row],[SHIFT]]),0,0))-Table1[[#This Row],[Day]]</f>
        <v>0.18731481481481482</v>
      </c>
      <c r="H184" s="9">
        <f>ROUND(IF(Table1[[#This Row],[SHIFT]]&gt;0, Table1[[#This Row],[Time]]-TIME(Table1[[#This Row],[SHIFT]],0,0),Table1[[#This Row],[Time]]+TIME(ABS(Table1[[#This Row],[SHIFT]]),0,0))-0.5, 0)</f>
        <v>0</v>
      </c>
    </row>
    <row r="185" spans="1:8" s="9" customFormat="1" ht="15.75" thickBot="1">
      <c r="A185" s="50" t="s">
        <v>175</v>
      </c>
      <c r="B185" s="51" t="s">
        <v>95</v>
      </c>
      <c r="C185" s="52" t="s">
        <v>176</v>
      </c>
      <c r="D185" s="26">
        <f>MID(C185, 6, 11)+Table1[[#This Row],[Day]]</f>
        <v>44692</v>
      </c>
      <c r="E185" s="27">
        <f>TIMEVALUE(MID(C185,17,9))</f>
        <v>0.3637037037037037</v>
      </c>
      <c r="F185" s="28">
        <f>_xlfn.NUMBERVALUE(MID(C185,26,6))/100</f>
        <v>0</v>
      </c>
      <c r="G185" s="28">
        <f>IF(Table1[[#This Row],[SHIFT]]&gt;0, Table1[[#This Row],[Time]]-TIME(Table1[[#This Row],[SHIFT]],0,0),Table1[[#This Row],[Time]]+TIME(ABS(Table1[[#This Row],[SHIFT]]),0,0))-Table1[[#This Row],[Day]]</f>
        <v>0.3637037037037037</v>
      </c>
      <c r="H185" s="7">
        <f>ROUND(IF(Table1[[#This Row],[SHIFT]]&gt;0, Table1[[#This Row],[Time]]-TIME(Table1[[#This Row],[SHIFT]],0,0),Table1[[#This Row],[Time]]+TIME(ABS(Table1[[#This Row],[SHIFT]]),0,0))-0.5, 0)</f>
        <v>0</v>
      </c>
    </row>
    <row r="186" spans="1:8">
      <c r="A186" s="16"/>
      <c r="B186" s="17"/>
      <c r="C186" s="18"/>
      <c r="D186" s="26" t="e">
        <f>MID(C186, 6, 11)+Table1[[#This Row],[Day]]</f>
        <v>#VALUE!</v>
      </c>
      <c r="E186" s="27" t="e">
        <f>TIMEVALUE(MID(C186,17,9))</f>
        <v>#VALUE!</v>
      </c>
      <c r="F186" s="28">
        <f>_xlfn.NUMBERVALUE(MID(C186,26,6))/100</f>
        <v>0</v>
      </c>
      <c r="G186" s="28" t="e">
        <f>IF(Table1[[#This Row],[SHIFT]]&gt;0, Table1[[#This Row],[Time]]-TIME(Table1[[#This Row],[SHIFT]],0,0),Table1[[#This Row],[Time]]+TIME(ABS(Table1[[#This Row],[SHIFT]]),0,0))-Table1[[#This Row],[Day]]</f>
        <v>#VALUE!</v>
      </c>
      <c r="H186" s="7" t="e">
        <f>ROUND(IF(Table1[[#This Row],[SHIFT]]&gt;0, Table1[[#This Row],[Time]]-TIME(Table1[[#This Row],[SHIFT]],0,0),Table1[[#This Row],[Time]]+TIME(ABS(Table1[[#This Row],[SHIFT]]),0,0))-0.5, 0)</f>
        <v>#VALUE!</v>
      </c>
    </row>
    <row r="187" spans="1:8">
      <c r="A187" s="16"/>
      <c r="B187" s="17"/>
      <c r="C187" s="18"/>
      <c r="D187" s="26" t="e">
        <f>MID(C187, 6, 11)+Table1[[#This Row],[Day]]</f>
        <v>#VALUE!</v>
      </c>
      <c r="E187" s="27" t="e">
        <f>TIMEVALUE(MID(C187,17,9))</f>
        <v>#VALUE!</v>
      </c>
      <c r="F187" s="28">
        <f>_xlfn.NUMBERVALUE(MID(C187,26,6))/100</f>
        <v>0</v>
      </c>
      <c r="G187" s="28" t="e">
        <f>IF(Table1[[#This Row],[SHIFT]]&gt;0, Table1[[#This Row],[Time]]-TIME(Table1[[#This Row],[SHIFT]],0,0),Table1[[#This Row],[Time]]+TIME(ABS(Table1[[#This Row],[SHIFT]]),0,0))-Table1[[#This Row],[Day]]</f>
        <v>#VALUE!</v>
      </c>
      <c r="H187" s="7" t="e">
        <f>ROUND(IF(Table1[[#This Row],[SHIFT]]&gt;0, Table1[[#This Row],[Time]]-TIME(Table1[[#This Row],[SHIFT]],0,0),Table1[[#This Row],[Time]]+TIME(ABS(Table1[[#This Row],[SHIFT]]),0,0))-0.5, 0)</f>
        <v>#VALUE!</v>
      </c>
    </row>
    <row r="188" spans="1:8">
      <c r="A188" s="16"/>
      <c r="B188" s="17"/>
      <c r="C188" s="18"/>
      <c r="D188" s="26" t="e">
        <f>MID(C188, 6, 11)+Table1[[#This Row],[Day]]</f>
        <v>#VALUE!</v>
      </c>
      <c r="E188" s="27" t="e">
        <f>TIMEVALUE(MID(C188,17,9))</f>
        <v>#VALUE!</v>
      </c>
      <c r="F188" s="28">
        <f>_xlfn.NUMBERVALUE(MID(C188,26,6))/100</f>
        <v>0</v>
      </c>
      <c r="G188" s="28" t="e">
        <f>IF(Table1[[#This Row],[SHIFT]]&gt;0, Table1[[#This Row],[Time]]-TIME(Table1[[#This Row],[SHIFT]],0,0),Table1[[#This Row],[Time]]+TIME(ABS(Table1[[#This Row],[SHIFT]]),0,0))-Table1[[#This Row],[Day]]</f>
        <v>#VALUE!</v>
      </c>
      <c r="H188" s="7" t="e">
        <f>ROUND(IF(Table1[[#This Row],[SHIFT]]&gt;0, Table1[[#This Row],[Time]]-TIME(Table1[[#This Row],[SHIFT]],0,0),Table1[[#This Row],[Time]]+TIME(ABS(Table1[[#This Row],[SHIFT]]),0,0))-0.5, 0)</f>
        <v>#VALUE!</v>
      </c>
    </row>
    <row r="189" spans="1:8">
      <c r="A189" s="16"/>
      <c r="B189" s="17"/>
      <c r="C189" s="18"/>
      <c r="D189" s="26" t="e">
        <f>MID(C189, 6, 11)+Table1[[#This Row],[Day]]</f>
        <v>#VALUE!</v>
      </c>
      <c r="E189" s="27" t="e">
        <f>TIMEVALUE(MID(C189,17,9))</f>
        <v>#VALUE!</v>
      </c>
      <c r="F189" s="28">
        <f>_xlfn.NUMBERVALUE(MID(C189,26,6))/100</f>
        <v>0</v>
      </c>
      <c r="G189" s="28" t="e">
        <f>IF(Table1[[#This Row],[SHIFT]]&gt;0, Table1[[#This Row],[Time]]-TIME(Table1[[#This Row],[SHIFT]],0,0),Table1[[#This Row],[Time]]+TIME(ABS(Table1[[#This Row],[SHIFT]]),0,0))-Table1[[#This Row],[Day]]</f>
        <v>#VALUE!</v>
      </c>
      <c r="H189" s="7" t="e">
        <f>ROUND(IF(Table1[[#This Row],[SHIFT]]&gt;0, Table1[[#This Row],[Time]]-TIME(Table1[[#This Row],[SHIFT]],0,0),Table1[[#This Row],[Time]]+TIME(ABS(Table1[[#This Row],[SHIFT]]),0,0))-0.5, 0)</f>
        <v>#VALUE!</v>
      </c>
    </row>
    <row r="190" spans="1:8">
      <c r="A190" s="16"/>
      <c r="B190" s="17"/>
      <c r="C190" s="18"/>
      <c r="D190" s="26" t="e">
        <f>MID(C190, 6, 11)+Table1[[#This Row],[Day]]</f>
        <v>#VALUE!</v>
      </c>
      <c r="E190" s="27" t="e">
        <f>TIMEVALUE(MID(C190,17,9))</f>
        <v>#VALUE!</v>
      </c>
      <c r="F190" s="28">
        <f>_xlfn.NUMBERVALUE(MID(C190,26,6))/100</f>
        <v>0</v>
      </c>
      <c r="G190" s="28" t="e">
        <f>IF(Table1[[#This Row],[SHIFT]]&gt;0, Table1[[#This Row],[Time]]-TIME(Table1[[#This Row],[SHIFT]],0,0),Table1[[#This Row],[Time]]+TIME(ABS(Table1[[#This Row],[SHIFT]]),0,0))-Table1[[#This Row],[Day]]</f>
        <v>#VALUE!</v>
      </c>
      <c r="H190" s="7" t="e">
        <f>ROUND(IF(Table1[[#This Row],[SHIFT]]&gt;0, Table1[[#This Row],[Time]]-TIME(Table1[[#This Row],[SHIFT]],0,0),Table1[[#This Row],[Time]]+TIME(ABS(Table1[[#This Row],[SHIFT]]),0,0))-0.5, 0)</f>
        <v>#VALUE!</v>
      </c>
    </row>
    <row r="191" spans="1:8">
      <c r="A191" s="16"/>
      <c r="B191" s="17"/>
      <c r="C191" s="18"/>
      <c r="D191" s="26" t="e">
        <f>MID(C191, 6, 11)+Table1[[#This Row],[Day]]</f>
        <v>#VALUE!</v>
      </c>
      <c r="E191" s="27" t="e">
        <f>TIMEVALUE(MID(C191,17,9))</f>
        <v>#VALUE!</v>
      </c>
      <c r="F191" s="28">
        <f>_xlfn.NUMBERVALUE(MID(C191,26,6))/100</f>
        <v>0</v>
      </c>
      <c r="G191" s="28" t="e">
        <f>IF(Table1[[#This Row],[SHIFT]]&gt;0, Table1[[#This Row],[Time]]-TIME(Table1[[#This Row],[SHIFT]],0,0),Table1[[#This Row],[Time]]+TIME(ABS(Table1[[#This Row],[SHIFT]]),0,0))-Table1[[#This Row],[Day]]</f>
        <v>#VALUE!</v>
      </c>
      <c r="H191" s="7" t="e">
        <f>ROUND(IF(Table1[[#This Row],[SHIFT]]&gt;0, Table1[[#This Row],[Time]]-TIME(Table1[[#This Row],[SHIFT]],0,0),Table1[[#This Row],[Time]]+TIME(ABS(Table1[[#This Row],[SHIFT]]),0,0))-0.5, 0)</f>
        <v>#VALUE!</v>
      </c>
    </row>
    <row r="192" spans="1:8">
      <c r="A192" s="16"/>
      <c r="B192" s="17"/>
      <c r="C192" s="18"/>
      <c r="D192" s="26" t="e">
        <f>MID(C192, 6, 11)+Table1[[#This Row],[Day]]</f>
        <v>#VALUE!</v>
      </c>
      <c r="E192" s="27" t="e">
        <f>TIMEVALUE(MID(C192,17,9))</f>
        <v>#VALUE!</v>
      </c>
      <c r="F192" s="28">
        <f>_xlfn.NUMBERVALUE(MID(C192,26,6))/100</f>
        <v>0</v>
      </c>
      <c r="G192" s="28" t="e">
        <f>IF(Table1[[#This Row],[SHIFT]]&gt;0, Table1[[#This Row],[Time]]-TIME(Table1[[#This Row],[SHIFT]],0,0),Table1[[#This Row],[Time]]+TIME(ABS(Table1[[#This Row],[SHIFT]]),0,0))-Table1[[#This Row],[Day]]</f>
        <v>#VALUE!</v>
      </c>
      <c r="H192" s="7" t="e">
        <f>ROUND(IF(Table1[[#This Row],[SHIFT]]&gt;0, Table1[[#This Row],[Time]]-TIME(Table1[[#This Row],[SHIFT]],0,0),Table1[[#This Row],[Time]]+TIME(ABS(Table1[[#This Row],[SHIFT]]),0,0))-0.5, 0)</f>
        <v>#VALUE!</v>
      </c>
    </row>
    <row r="193" spans="1:8">
      <c r="A193" s="16"/>
      <c r="B193" s="17"/>
      <c r="C193" s="18"/>
      <c r="D193" s="26" t="e">
        <f>MID(C193, 6, 11)+Table1[[#This Row],[Day]]</f>
        <v>#VALUE!</v>
      </c>
      <c r="E193" s="27" t="e">
        <f>TIMEVALUE(MID(C193,17,9))</f>
        <v>#VALUE!</v>
      </c>
      <c r="F193" s="28">
        <f>_xlfn.NUMBERVALUE(MID(C193,26,6))/100</f>
        <v>0</v>
      </c>
      <c r="G193" s="28" t="e">
        <f>IF(Table1[[#This Row],[SHIFT]]&gt;0, Table1[[#This Row],[Time]]-TIME(Table1[[#This Row],[SHIFT]],0,0),Table1[[#This Row],[Time]]+TIME(ABS(Table1[[#This Row],[SHIFT]]),0,0))-Table1[[#This Row],[Day]]</f>
        <v>#VALUE!</v>
      </c>
      <c r="H193" s="7" t="e">
        <f>ROUND(IF(Table1[[#This Row],[SHIFT]]&gt;0, Table1[[#This Row],[Time]]-TIME(Table1[[#This Row],[SHIFT]],0,0),Table1[[#This Row],[Time]]+TIME(ABS(Table1[[#This Row],[SHIFT]]),0,0))-0.5, 0)</f>
        <v>#VALUE!</v>
      </c>
    </row>
    <row r="194" spans="1:8">
      <c r="A194" s="16"/>
      <c r="B194" s="17"/>
      <c r="C194" s="18"/>
      <c r="D194" s="26" t="e">
        <f>MID(C194, 6, 11)+Table1[[#This Row],[Day]]</f>
        <v>#VALUE!</v>
      </c>
      <c r="E194" s="27" t="e">
        <f>TIMEVALUE(MID(C194,17,9))</f>
        <v>#VALUE!</v>
      </c>
      <c r="F194" s="28">
        <f>_xlfn.NUMBERVALUE(MID(C194,26,6))/100</f>
        <v>0</v>
      </c>
      <c r="G194" s="28" t="e">
        <f>IF(Table1[[#This Row],[SHIFT]]&gt;0, Table1[[#This Row],[Time]]-TIME(Table1[[#This Row],[SHIFT]],0,0),Table1[[#This Row],[Time]]+TIME(ABS(Table1[[#This Row],[SHIFT]]),0,0))-Table1[[#This Row],[Day]]</f>
        <v>#VALUE!</v>
      </c>
      <c r="H194" s="7" t="e">
        <f>ROUND(IF(Table1[[#This Row],[SHIFT]]&gt;0, Table1[[#This Row],[Time]]-TIME(Table1[[#This Row],[SHIFT]],0,0),Table1[[#This Row],[Time]]+TIME(ABS(Table1[[#This Row],[SHIFT]]),0,0))-0.5, 0)</f>
        <v>#VALUE!</v>
      </c>
    </row>
    <row r="195" spans="1:8">
      <c r="A195" s="16"/>
      <c r="B195" s="19"/>
      <c r="C195" s="18"/>
      <c r="D195" s="26" t="e">
        <f>MID(C195, 6, 11)+Table1[[#This Row],[Day]]</f>
        <v>#VALUE!</v>
      </c>
      <c r="E195" s="27" t="e">
        <f>TIMEVALUE(MID(C195,17,9))</f>
        <v>#VALUE!</v>
      </c>
      <c r="F195" s="28">
        <f>_xlfn.NUMBERVALUE(MID(C195,26,6))/100</f>
        <v>0</v>
      </c>
      <c r="G195" s="28" t="e">
        <f>IF(Table1[[#This Row],[SHIFT]]&gt;0, Table1[[#This Row],[Time]]-TIME(Table1[[#This Row],[SHIFT]],0,0),Table1[[#This Row],[Time]]+TIME(ABS(Table1[[#This Row],[SHIFT]]),0,0))-Table1[[#This Row],[Day]]</f>
        <v>#VALUE!</v>
      </c>
      <c r="H195" s="7" t="e">
        <f>ROUND(IF(Table1[[#This Row],[SHIFT]]&gt;0, Table1[[#This Row],[Time]]-TIME(Table1[[#This Row],[SHIFT]],0,0),Table1[[#This Row],[Time]]+TIME(ABS(Table1[[#This Row],[SHIFT]]),0,0))-0.5, 0)</f>
        <v>#VALUE!</v>
      </c>
    </row>
    <row r="196" spans="1:8">
      <c r="A196" s="16"/>
      <c r="B196" s="17"/>
      <c r="C196" s="18"/>
      <c r="D196" s="26" t="e">
        <f>MID(C196, 6, 11)+Table1[[#This Row],[Day]]</f>
        <v>#VALUE!</v>
      </c>
      <c r="E196" s="27" t="e">
        <f>TIMEVALUE(MID(C196,17,9))</f>
        <v>#VALUE!</v>
      </c>
      <c r="F196" s="28">
        <f>_xlfn.NUMBERVALUE(MID(C196,26,6))/100</f>
        <v>0</v>
      </c>
      <c r="G196" s="28" t="e">
        <f>IF(Table1[[#This Row],[SHIFT]]&gt;0, Table1[[#This Row],[Time]]-TIME(Table1[[#This Row],[SHIFT]],0,0),Table1[[#This Row],[Time]]+TIME(ABS(Table1[[#This Row],[SHIFT]]),0,0))-Table1[[#This Row],[Day]]</f>
        <v>#VALUE!</v>
      </c>
      <c r="H196" s="7" t="e">
        <f>ROUND(IF(Table1[[#This Row],[SHIFT]]&gt;0, Table1[[#This Row],[Time]]-TIME(Table1[[#This Row],[SHIFT]],0,0),Table1[[#This Row],[Time]]+TIME(ABS(Table1[[#This Row],[SHIFT]]),0,0))-0.5, 0)</f>
        <v>#VALUE!</v>
      </c>
    </row>
    <row r="197" spans="1:8" ht="15.75" thickBot="1">
      <c r="A197" s="20"/>
      <c r="B197" s="21"/>
      <c r="C197" s="22"/>
      <c r="D197" s="26" t="e">
        <f>MID(C197, 6, 11)+Table1[[#This Row],[Day]]</f>
        <v>#VALUE!</v>
      </c>
      <c r="E197" s="27" t="e">
        <f>TIMEVALUE(MID(C197,17,9))</f>
        <v>#VALUE!</v>
      </c>
      <c r="F197" s="28">
        <f>_xlfn.NUMBERVALUE(MID(C197,26,6))/100</f>
        <v>0</v>
      </c>
      <c r="G197" s="28" t="e">
        <f>IF(Table1[[#This Row],[SHIFT]]&gt;0, Table1[[#This Row],[Time]]-TIME(Table1[[#This Row],[SHIFT]],0,0),Table1[[#This Row],[Time]]+TIME(ABS(Table1[[#This Row],[SHIFT]]),0,0))-Table1[[#This Row],[Day]]</f>
        <v>#VALUE!</v>
      </c>
      <c r="H197" s="7" t="e">
        <f>ROUND(IF(Table1[[#This Row],[SHIFT]]&gt;0, Table1[[#This Row],[Time]]-TIME(Table1[[#This Row],[SHIFT]],0,0),Table1[[#This Row],[Time]]+TIME(ABS(Table1[[#This Row],[SHIFT]]),0,0))-0.5, 0)</f>
        <v>#VALUE!</v>
      </c>
    </row>
    <row r="198" spans="1:8">
      <c r="A198" s="23"/>
      <c r="B198" s="24"/>
      <c r="C198" s="25"/>
      <c r="D198" s="26" t="e">
        <f>MID(C198, 6, 11)+Table1[[#This Row],[Day]]</f>
        <v>#VALUE!</v>
      </c>
      <c r="E198" s="27" t="e">
        <f>TIMEVALUE(MID(C198,17,9))</f>
        <v>#VALUE!</v>
      </c>
      <c r="F198" s="28">
        <f>_xlfn.NUMBERVALUE(MID(C198,26,6))/100</f>
        <v>0</v>
      </c>
      <c r="G198" s="28" t="e">
        <f>IF(Table1[[#This Row],[SHIFT]]&gt;0, Table1[[#This Row],[Time]]-TIME(Table1[[#This Row],[SHIFT]],0,0),Table1[[#This Row],[Time]]+TIME(ABS(Table1[[#This Row],[SHIFT]]),0,0))-Table1[[#This Row],[Day]]</f>
        <v>#VALUE!</v>
      </c>
      <c r="H198" s="7" t="e">
        <f>ROUND(IF(Table1[[#This Row],[SHIFT]]&gt;0, Table1[[#This Row],[Time]]-TIME(Table1[[#This Row],[SHIFT]],0,0),Table1[[#This Row],[Time]]+TIME(ABS(Table1[[#This Row],[SHIFT]]),0,0))-0.5, 0)</f>
        <v>#VALUE!</v>
      </c>
    </row>
    <row r="199" spans="1:8">
      <c r="A199" s="16"/>
      <c r="B199" s="19"/>
      <c r="C199" s="18"/>
      <c r="D199" s="26" t="e">
        <f>MID(C199, 6, 11)+Table1[[#This Row],[Day]]</f>
        <v>#VALUE!</v>
      </c>
      <c r="E199" s="27" t="e">
        <f>TIMEVALUE(MID(C199,17,9))</f>
        <v>#VALUE!</v>
      </c>
      <c r="F199" s="28">
        <f>_xlfn.NUMBERVALUE(MID(C199,26,6))/100</f>
        <v>0</v>
      </c>
      <c r="G199" s="28" t="e">
        <f>IF(Table1[[#This Row],[SHIFT]]&gt;0, Table1[[#This Row],[Time]]-TIME(Table1[[#This Row],[SHIFT]],0,0),Table1[[#This Row],[Time]]+TIME(ABS(Table1[[#This Row],[SHIFT]]),0,0))-Table1[[#This Row],[Day]]</f>
        <v>#VALUE!</v>
      </c>
      <c r="H199" s="7" t="e">
        <f>ROUND(IF(Table1[[#This Row],[SHIFT]]&gt;0, Table1[[#This Row],[Time]]-TIME(Table1[[#This Row],[SHIFT]],0,0),Table1[[#This Row],[Time]]+TIME(ABS(Table1[[#This Row],[SHIFT]]),0,0))-0.5, 0)</f>
        <v>#VALUE!</v>
      </c>
    </row>
    <row r="200" spans="1:8">
      <c r="A200" s="16"/>
      <c r="B200" s="17"/>
      <c r="C200" s="18"/>
      <c r="D200" s="26" t="e">
        <f>MID(C200, 6, 11)+Table1[[#This Row],[Day]]</f>
        <v>#VALUE!</v>
      </c>
      <c r="E200" s="27" t="e">
        <f>TIMEVALUE(MID(C200,17,9))</f>
        <v>#VALUE!</v>
      </c>
      <c r="F200" s="28">
        <f>_xlfn.NUMBERVALUE(MID(C200,26,6))/100</f>
        <v>0</v>
      </c>
      <c r="G200" s="28" t="e">
        <f>IF(Table1[[#This Row],[SHIFT]]&gt;0, Table1[[#This Row],[Time]]-TIME(Table1[[#This Row],[SHIFT]],0,0),Table1[[#This Row],[Time]]+TIME(ABS(Table1[[#This Row],[SHIFT]]),0,0))-Table1[[#This Row],[Day]]</f>
        <v>#VALUE!</v>
      </c>
      <c r="H200" s="7" t="e">
        <f>ROUND(IF(Table1[[#This Row],[SHIFT]]&gt;0, Table1[[#This Row],[Time]]-TIME(Table1[[#This Row],[SHIFT]],0,0),Table1[[#This Row],[Time]]+TIME(ABS(Table1[[#This Row],[SHIFT]]),0,0))-0.5, 0)</f>
        <v>#VALUE!</v>
      </c>
    </row>
    <row r="201" spans="1:8">
      <c r="A201" s="16"/>
      <c r="B201" s="17"/>
      <c r="C201" s="18"/>
      <c r="D201" s="26" t="e">
        <f>MID(C201, 6, 11)+Table1[[#This Row],[Day]]</f>
        <v>#VALUE!</v>
      </c>
      <c r="E201" s="27" t="e">
        <f>TIMEVALUE(MID(C201,17,9))</f>
        <v>#VALUE!</v>
      </c>
      <c r="F201" s="28">
        <f>_xlfn.NUMBERVALUE(MID(C201,26,6))/100</f>
        <v>0</v>
      </c>
      <c r="G201" s="28" t="e">
        <f>IF(Table1[[#This Row],[SHIFT]]&gt;0, Table1[[#This Row],[Time]]-TIME(Table1[[#This Row],[SHIFT]],0,0),Table1[[#This Row],[Time]]+TIME(ABS(Table1[[#This Row],[SHIFT]]),0,0))-Table1[[#This Row],[Day]]</f>
        <v>#VALUE!</v>
      </c>
      <c r="H201" s="7" t="e">
        <f>ROUND(IF(Table1[[#This Row],[SHIFT]]&gt;0, Table1[[#This Row],[Time]]-TIME(Table1[[#This Row],[SHIFT]],0,0),Table1[[#This Row],[Time]]+TIME(ABS(Table1[[#This Row],[SHIFT]]),0,0))-0.5, 0)</f>
        <v>#VALUE!</v>
      </c>
    </row>
    <row r="202" spans="1:8">
      <c r="A202" s="16"/>
      <c r="B202" s="17"/>
      <c r="C202" s="18"/>
      <c r="D202" s="26" t="e">
        <f>MID(C202, 6, 11)+Table1[[#This Row],[Day]]</f>
        <v>#VALUE!</v>
      </c>
      <c r="E202" s="27" t="e">
        <f>TIMEVALUE(MID(C202,17,9))</f>
        <v>#VALUE!</v>
      </c>
      <c r="F202" s="28">
        <f>_xlfn.NUMBERVALUE(MID(C202,26,6))/100</f>
        <v>0</v>
      </c>
      <c r="G202" s="28" t="e">
        <f>IF(Table1[[#This Row],[SHIFT]]&gt;0, Table1[[#This Row],[Time]]-TIME(Table1[[#This Row],[SHIFT]],0,0),Table1[[#This Row],[Time]]+TIME(ABS(Table1[[#This Row],[SHIFT]]),0,0))-Table1[[#This Row],[Day]]</f>
        <v>#VALUE!</v>
      </c>
      <c r="H202" s="7" t="e">
        <f>ROUND(IF(Table1[[#This Row],[SHIFT]]&gt;0, Table1[[#This Row],[Time]]-TIME(Table1[[#This Row],[SHIFT]],0,0),Table1[[#This Row],[Time]]+TIME(ABS(Table1[[#This Row],[SHIFT]]),0,0))-0.5, 0)</f>
        <v>#VALUE!</v>
      </c>
    </row>
    <row r="203" spans="1:8">
      <c r="A203" s="16"/>
      <c r="B203" s="17"/>
      <c r="C203" s="18"/>
      <c r="D203" s="26" t="e">
        <f>MID(C203, 6, 11)+Table1[[#This Row],[Day]]</f>
        <v>#VALUE!</v>
      </c>
      <c r="E203" s="27" t="e">
        <f>TIMEVALUE(MID(C203,17,9))</f>
        <v>#VALUE!</v>
      </c>
      <c r="F203" s="28">
        <f>_xlfn.NUMBERVALUE(MID(C203,26,6))/100</f>
        <v>0</v>
      </c>
      <c r="G203" s="28" t="e">
        <f>IF(Table1[[#This Row],[SHIFT]]&gt;0, Table1[[#This Row],[Time]]-TIME(Table1[[#This Row],[SHIFT]],0,0),Table1[[#This Row],[Time]]+TIME(ABS(Table1[[#This Row],[SHIFT]]),0,0))-Table1[[#This Row],[Day]]</f>
        <v>#VALUE!</v>
      </c>
      <c r="H203" s="7" t="e">
        <f>ROUND(IF(Table1[[#This Row],[SHIFT]]&gt;0, Table1[[#This Row],[Time]]-TIME(Table1[[#This Row],[SHIFT]],0,0),Table1[[#This Row],[Time]]+TIME(ABS(Table1[[#This Row],[SHIFT]]),0,0))-0.5, 0)</f>
        <v>#VALUE!</v>
      </c>
    </row>
    <row r="204" spans="1:8">
      <c r="A204" s="16"/>
      <c r="B204" s="17"/>
      <c r="C204" s="18"/>
      <c r="D204" s="26" t="e">
        <f>MID(C204, 6, 11)+Table1[[#This Row],[Day]]</f>
        <v>#VALUE!</v>
      </c>
      <c r="E204" s="27" t="e">
        <f>TIMEVALUE(MID(C204,17,9))</f>
        <v>#VALUE!</v>
      </c>
      <c r="F204" s="28">
        <f>_xlfn.NUMBERVALUE(MID(C204,26,6))/100</f>
        <v>0</v>
      </c>
      <c r="G204" s="28" t="e">
        <f>IF(Table1[[#This Row],[SHIFT]]&gt;0, Table1[[#This Row],[Time]]-TIME(Table1[[#This Row],[SHIFT]],0,0),Table1[[#This Row],[Time]]+TIME(ABS(Table1[[#This Row],[SHIFT]]),0,0))-Table1[[#This Row],[Day]]</f>
        <v>#VALUE!</v>
      </c>
      <c r="H204" s="7" t="e">
        <f>ROUND(IF(Table1[[#This Row],[SHIFT]]&gt;0, Table1[[#This Row],[Time]]-TIME(Table1[[#This Row],[SHIFT]],0,0),Table1[[#This Row],[Time]]+TIME(ABS(Table1[[#This Row],[SHIFT]]),0,0))-0.5, 0)</f>
        <v>#VALUE!</v>
      </c>
    </row>
    <row r="205" spans="1:8">
      <c r="A205" s="16"/>
      <c r="B205" s="17"/>
      <c r="C205" s="18"/>
      <c r="D205" s="26" t="e">
        <f>MID(C205, 6, 11)+Table1[[#This Row],[Day]]</f>
        <v>#VALUE!</v>
      </c>
      <c r="E205" s="27" t="e">
        <f>TIMEVALUE(MID(C205,17,9))</f>
        <v>#VALUE!</v>
      </c>
      <c r="F205" s="28">
        <f>_xlfn.NUMBERVALUE(MID(C205,26,6))/100</f>
        <v>0</v>
      </c>
      <c r="G205" s="28" t="e">
        <f>IF(Table1[[#This Row],[SHIFT]]&gt;0, Table1[[#This Row],[Time]]-TIME(Table1[[#This Row],[SHIFT]],0,0),Table1[[#This Row],[Time]]+TIME(ABS(Table1[[#This Row],[SHIFT]]),0,0))-Table1[[#This Row],[Day]]</f>
        <v>#VALUE!</v>
      </c>
      <c r="H205" s="7" t="e">
        <f>ROUND(IF(Table1[[#This Row],[SHIFT]]&gt;0, Table1[[#This Row],[Time]]-TIME(Table1[[#This Row],[SHIFT]],0,0),Table1[[#This Row],[Time]]+TIME(ABS(Table1[[#This Row],[SHIFT]]),0,0))-0.5, 0)</f>
        <v>#VALUE!</v>
      </c>
    </row>
    <row r="206" spans="1:8">
      <c r="A206" s="16"/>
      <c r="B206" s="17"/>
      <c r="C206" s="18"/>
      <c r="D206" s="26" t="e">
        <f>MID(C206, 6, 11)+Table1[[#This Row],[Day]]</f>
        <v>#VALUE!</v>
      </c>
      <c r="E206" s="27" t="e">
        <f>TIMEVALUE(MID(C206,17,9))</f>
        <v>#VALUE!</v>
      </c>
      <c r="F206" s="28">
        <f>_xlfn.NUMBERVALUE(MID(C206,26,6))/100</f>
        <v>0</v>
      </c>
      <c r="G206" s="28" t="e">
        <f>IF(Table1[[#This Row],[SHIFT]]&gt;0, Table1[[#This Row],[Time]]-TIME(Table1[[#This Row],[SHIFT]],0,0),Table1[[#This Row],[Time]]+TIME(ABS(Table1[[#This Row],[SHIFT]]),0,0))-Table1[[#This Row],[Day]]</f>
        <v>#VALUE!</v>
      </c>
      <c r="H206" s="7" t="e">
        <f>ROUND(IF(Table1[[#This Row],[SHIFT]]&gt;0, Table1[[#This Row],[Time]]-TIME(Table1[[#This Row],[SHIFT]],0,0),Table1[[#This Row],[Time]]+TIME(ABS(Table1[[#This Row],[SHIFT]]),0,0))-0.5, 0)</f>
        <v>#VALUE!</v>
      </c>
    </row>
    <row r="207" spans="1:8">
      <c r="A207" s="16"/>
      <c r="B207" s="17"/>
      <c r="C207" s="18"/>
      <c r="D207" s="26" t="e">
        <f>MID(C207, 6, 11)+Table1[[#This Row],[Day]]</f>
        <v>#VALUE!</v>
      </c>
      <c r="E207" s="27" t="e">
        <f>TIMEVALUE(MID(C207,17,9))</f>
        <v>#VALUE!</v>
      </c>
      <c r="F207" s="28">
        <f>_xlfn.NUMBERVALUE(MID(C207,26,6))/100</f>
        <v>0</v>
      </c>
      <c r="G207" s="28" t="e">
        <f>IF(Table1[[#This Row],[SHIFT]]&gt;0, Table1[[#This Row],[Time]]-TIME(Table1[[#This Row],[SHIFT]],0,0),Table1[[#This Row],[Time]]+TIME(ABS(Table1[[#This Row],[SHIFT]]),0,0))-Table1[[#This Row],[Day]]</f>
        <v>#VALUE!</v>
      </c>
      <c r="H207" s="7" t="e">
        <f>ROUND(IF(Table1[[#This Row],[SHIFT]]&gt;0, Table1[[#This Row],[Time]]-TIME(Table1[[#This Row],[SHIFT]],0,0),Table1[[#This Row],[Time]]+TIME(ABS(Table1[[#This Row],[SHIFT]]),0,0))-0.5, 0)</f>
        <v>#VALUE!</v>
      </c>
    </row>
    <row r="208" spans="1:8">
      <c r="A208" s="16"/>
      <c r="B208" s="19"/>
      <c r="C208" s="18"/>
      <c r="D208" s="26" t="e">
        <f>MID(C208, 6, 11)+Table1[[#This Row],[Day]]</f>
        <v>#VALUE!</v>
      </c>
      <c r="E208" s="27" t="e">
        <f>TIMEVALUE(MID(C208,17,9))</f>
        <v>#VALUE!</v>
      </c>
      <c r="F208" s="28">
        <f>_xlfn.NUMBERVALUE(MID(C208,26,6))/100</f>
        <v>0</v>
      </c>
      <c r="G208" s="28" t="e">
        <f>IF(Table1[[#This Row],[SHIFT]]&gt;0, Table1[[#This Row],[Time]]-TIME(Table1[[#This Row],[SHIFT]],0,0),Table1[[#This Row],[Time]]+TIME(ABS(Table1[[#This Row],[SHIFT]]),0,0))-Table1[[#This Row],[Day]]</f>
        <v>#VALUE!</v>
      </c>
      <c r="H208" s="7" t="e">
        <f>ROUND(IF(Table1[[#This Row],[SHIFT]]&gt;0, Table1[[#This Row],[Time]]-TIME(Table1[[#This Row],[SHIFT]],0,0),Table1[[#This Row],[Time]]+TIME(ABS(Table1[[#This Row],[SHIFT]]),0,0))-0.5, 0)</f>
        <v>#VALUE!</v>
      </c>
    </row>
    <row r="209" spans="1:8">
      <c r="A209" s="16"/>
      <c r="B209" s="19"/>
      <c r="C209" s="18"/>
      <c r="D209" s="26" t="e">
        <f>MID(C209, 6, 11)+Table1[[#This Row],[Day]]</f>
        <v>#VALUE!</v>
      </c>
      <c r="E209" s="27" t="e">
        <f>TIMEVALUE(MID(C209,17,9))</f>
        <v>#VALUE!</v>
      </c>
      <c r="F209" s="28">
        <f>_xlfn.NUMBERVALUE(MID(C209,26,6))/100</f>
        <v>0</v>
      </c>
      <c r="G209" s="28" t="e">
        <f>IF(Table1[[#This Row],[SHIFT]]&gt;0, Table1[[#This Row],[Time]]-TIME(Table1[[#This Row],[SHIFT]],0,0),Table1[[#This Row],[Time]]+TIME(ABS(Table1[[#This Row],[SHIFT]]),0,0))-Table1[[#This Row],[Day]]</f>
        <v>#VALUE!</v>
      </c>
      <c r="H209" s="7" t="e">
        <f>ROUND(IF(Table1[[#This Row],[SHIFT]]&gt;0, Table1[[#This Row],[Time]]-TIME(Table1[[#This Row],[SHIFT]],0,0),Table1[[#This Row],[Time]]+TIME(ABS(Table1[[#This Row],[SHIFT]]),0,0))-0.5, 0)</f>
        <v>#VALUE!</v>
      </c>
    </row>
    <row r="210" spans="1:8">
      <c r="A210" s="16"/>
      <c r="B210" s="17"/>
      <c r="C210" s="18"/>
      <c r="D210" s="26" t="e">
        <f>MID(C210, 6, 11)+Table1[[#This Row],[Day]]</f>
        <v>#VALUE!</v>
      </c>
      <c r="E210" s="27" t="e">
        <f>TIMEVALUE(MID(C210,17,9))</f>
        <v>#VALUE!</v>
      </c>
      <c r="F210" s="28">
        <f>_xlfn.NUMBERVALUE(MID(C210,26,6))/100</f>
        <v>0</v>
      </c>
      <c r="G210" s="28" t="e">
        <f>IF(Table1[[#This Row],[SHIFT]]&gt;0, Table1[[#This Row],[Time]]-TIME(Table1[[#This Row],[SHIFT]],0,0),Table1[[#This Row],[Time]]+TIME(ABS(Table1[[#This Row],[SHIFT]]),0,0))-Table1[[#This Row],[Day]]</f>
        <v>#VALUE!</v>
      </c>
      <c r="H210" s="7" t="e">
        <f>ROUND(IF(Table1[[#This Row],[SHIFT]]&gt;0, Table1[[#This Row],[Time]]-TIME(Table1[[#This Row],[SHIFT]],0,0),Table1[[#This Row],[Time]]+TIME(ABS(Table1[[#This Row],[SHIFT]]),0,0))-0.5, 0)</f>
        <v>#VALUE!</v>
      </c>
    </row>
    <row r="211" spans="1:8">
      <c r="A211" s="16"/>
      <c r="B211" s="17"/>
      <c r="C211" s="18"/>
      <c r="D211" s="26" t="e">
        <f>MID(C211, 6, 11)+Table1[[#This Row],[Day]]</f>
        <v>#VALUE!</v>
      </c>
      <c r="E211" s="27" t="e">
        <f>TIMEVALUE(MID(C211,17,9))</f>
        <v>#VALUE!</v>
      </c>
      <c r="F211" s="28">
        <f>_xlfn.NUMBERVALUE(MID(C211,26,6))/100</f>
        <v>0</v>
      </c>
      <c r="G211" s="28" t="e">
        <f>IF(Table1[[#This Row],[SHIFT]]&gt;0, Table1[[#This Row],[Time]]-TIME(Table1[[#This Row],[SHIFT]],0,0),Table1[[#This Row],[Time]]+TIME(ABS(Table1[[#This Row],[SHIFT]]),0,0))-Table1[[#This Row],[Day]]</f>
        <v>#VALUE!</v>
      </c>
      <c r="H211" s="7" t="e">
        <f>ROUND(IF(Table1[[#This Row],[SHIFT]]&gt;0, Table1[[#This Row],[Time]]-TIME(Table1[[#This Row],[SHIFT]],0,0),Table1[[#This Row],[Time]]+TIME(ABS(Table1[[#This Row],[SHIFT]]),0,0))-0.5, 0)</f>
        <v>#VALUE!</v>
      </c>
    </row>
    <row r="212" spans="1:8">
      <c r="A212" s="16"/>
      <c r="B212" s="17"/>
      <c r="C212" s="18"/>
      <c r="D212" s="26" t="e">
        <f>MID(C212, 6, 11)+Table1[[#This Row],[Day]]</f>
        <v>#VALUE!</v>
      </c>
      <c r="E212" s="27" t="e">
        <f>TIMEVALUE(MID(C212,17,9))</f>
        <v>#VALUE!</v>
      </c>
      <c r="F212" s="28">
        <f>_xlfn.NUMBERVALUE(MID(C212,26,6))/100</f>
        <v>0</v>
      </c>
      <c r="G212" s="28" t="e">
        <f>IF(Table1[[#This Row],[SHIFT]]&gt;0, Table1[[#This Row],[Time]]-TIME(Table1[[#This Row],[SHIFT]],0,0),Table1[[#This Row],[Time]]+TIME(ABS(Table1[[#This Row],[SHIFT]]),0,0))-Table1[[#This Row],[Day]]</f>
        <v>#VALUE!</v>
      </c>
      <c r="H212" s="7" t="e">
        <f>ROUND(IF(Table1[[#This Row],[SHIFT]]&gt;0, Table1[[#This Row],[Time]]-TIME(Table1[[#This Row],[SHIFT]],0,0),Table1[[#This Row],[Time]]+TIME(ABS(Table1[[#This Row],[SHIFT]]),0,0))-0.5, 0)</f>
        <v>#VALUE!</v>
      </c>
    </row>
    <row r="213" spans="1:8">
      <c r="A213" s="16"/>
      <c r="B213" s="17"/>
      <c r="C213" s="18"/>
      <c r="D213" s="26" t="e">
        <f>MID(C213, 6, 11)+Table1[[#This Row],[Day]]</f>
        <v>#VALUE!</v>
      </c>
      <c r="E213" s="27" t="e">
        <f>TIMEVALUE(MID(C213,17,9))</f>
        <v>#VALUE!</v>
      </c>
      <c r="F213" s="28">
        <f>_xlfn.NUMBERVALUE(MID(C213,26,6))/100</f>
        <v>0</v>
      </c>
      <c r="G213" s="28" t="e">
        <f>IF(Table1[[#This Row],[SHIFT]]&gt;0, Table1[[#This Row],[Time]]-TIME(Table1[[#This Row],[SHIFT]],0,0),Table1[[#This Row],[Time]]+TIME(ABS(Table1[[#This Row],[SHIFT]]),0,0))-Table1[[#This Row],[Day]]</f>
        <v>#VALUE!</v>
      </c>
      <c r="H213" s="7" t="e">
        <f>ROUND(IF(Table1[[#This Row],[SHIFT]]&gt;0, Table1[[#This Row],[Time]]-TIME(Table1[[#This Row],[SHIFT]],0,0),Table1[[#This Row],[Time]]+TIME(ABS(Table1[[#This Row],[SHIFT]]),0,0))-0.5, 0)</f>
        <v>#VALUE!</v>
      </c>
    </row>
    <row r="214" spans="1:8">
      <c r="A214" s="16"/>
      <c r="B214" s="17"/>
      <c r="C214" s="18"/>
      <c r="D214" s="26" t="e">
        <f>MID(C214, 6, 11)+Table1[[#This Row],[Day]]</f>
        <v>#VALUE!</v>
      </c>
      <c r="E214" s="27" t="e">
        <f>TIMEVALUE(MID(C214,17,9))</f>
        <v>#VALUE!</v>
      </c>
      <c r="F214" s="28">
        <f>_xlfn.NUMBERVALUE(MID(C214,26,6))/100</f>
        <v>0</v>
      </c>
      <c r="G214" s="28" t="e">
        <f>IF(Table1[[#This Row],[SHIFT]]&gt;0, Table1[[#This Row],[Time]]-TIME(Table1[[#This Row],[SHIFT]],0,0),Table1[[#This Row],[Time]]+TIME(ABS(Table1[[#This Row],[SHIFT]]),0,0))-Table1[[#This Row],[Day]]</f>
        <v>#VALUE!</v>
      </c>
      <c r="H214" s="7" t="e">
        <f>ROUND(IF(Table1[[#This Row],[SHIFT]]&gt;0, Table1[[#This Row],[Time]]-TIME(Table1[[#This Row],[SHIFT]],0,0),Table1[[#This Row],[Time]]+TIME(ABS(Table1[[#This Row],[SHIFT]]),0,0))-0.5, 0)</f>
        <v>#VALUE!</v>
      </c>
    </row>
    <row r="215" spans="1:8">
      <c r="A215" s="16"/>
      <c r="B215" s="17"/>
      <c r="C215" s="18"/>
      <c r="D215" s="26" t="e">
        <f>MID(C215, 6, 11)+Table1[[#This Row],[Day]]</f>
        <v>#VALUE!</v>
      </c>
      <c r="E215" s="27" t="e">
        <f>TIMEVALUE(MID(C215,17,9))</f>
        <v>#VALUE!</v>
      </c>
      <c r="F215" s="28">
        <f>_xlfn.NUMBERVALUE(MID(C215,26,6))/100</f>
        <v>0</v>
      </c>
      <c r="G215" s="28" t="e">
        <f>IF(Table1[[#This Row],[SHIFT]]&gt;0, Table1[[#This Row],[Time]]-TIME(Table1[[#This Row],[SHIFT]],0,0),Table1[[#This Row],[Time]]+TIME(ABS(Table1[[#This Row],[SHIFT]]),0,0))-Table1[[#This Row],[Day]]</f>
        <v>#VALUE!</v>
      </c>
      <c r="H215" s="7" t="e">
        <f>ROUND(IF(Table1[[#This Row],[SHIFT]]&gt;0, Table1[[#This Row],[Time]]-TIME(Table1[[#This Row],[SHIFT]],0,0),Table1[[#This Row],[Time]]+TIME(ABS(Table1[[#This Row],[SHIFT]]),0,0))-0.5, 0)</f>
        <v>#VALUE!</v>
      </c>
    </row>
    <row r="216" spans="1:8">
      <c r="A216" s="16"/>
      <c r="B216" s="17"/>
      <c r="C216" s="18"/>
      <c r="D216" s="26" t="e">
        <f>MID(C216, 6, 11)+Table1[[#This Row],[Day]]</f>
        <v>#VALUE!</v>
      </c>
      <c r="E216" s="27" t="e">
        <f>TIMEVALUE(MID(C216,17,9))</f>
        <v>#VALUE!</v>
      </c>
      <c r="F216" s="28">
        <f>_xlfn.NUMBERVALUE(MID(C216,26,6))/100</f>
        <v>0</v>
      </c>
      <c r="G216" s="28" t="e">
        <f>IF(Table1[[#This Row],[SHIFT]]&gt;0, Table1[[#This Row],[Time]]-TIME(Table1[[#This Row],[SHIFT]],0,0),Table1[[#This Row],[Time]]+TIME(ABS(Table1[[#This Row],[SHIFT]]),0,0))-Table1[[#This Row],[Day]]</f>
        <v>#VALUE!</v>
      </c>
      <c r="H216" s="7" t="e">
        <f>ROUND(IF(Table1[[#This Row],[SHIFT]]&gt;0, Table1[[#This Row],[Time]]-TIME(Table1[[#This Row],[SHIFT]],0,0),Table1[[#This Row],[Time]]+TIME(ABS(Table1[[#This Row],[SHIFT]]),0,0))-0.5, 0)</f>
        <v>#VALUE!</v>
      </c>
    </row>
    <row r="217" spans="1:8">
      <c r="A217" s="16"/>
      <c r="B217" s="19"/>
      <c r="C217" s="18"/>
      <c r="D217" s="26" t="e">
        <f>MID(C217, 6, 11)+Table1[[#This Row],[Day]]</f>
        <v>#VALUE!</v>
      </c>
      <c r="E217" s="27" t="e">
        <f>TIMEVALUE(MID(C217,17,9))</f>
        <v>#VALUE!</v>
      </c>
      <c r="F217" s="28">
        <f>_xlfn.NUMBERVALUE(MID(C217,26,6))/100</f>
        <v>0</v>
      </c>
      <c r="G217" s="28" t="e">
        <f>IF(Table1[[#This Row],[SHIFT]]&gt;0, Table1[[#This Row],[Time]]-TIME(Table1[[#This Row],[SHIFT]],0,0),Table1[[#This Row],[Time]]+TIME(ABS(Table1[[#This Row],[SHIFT]]),0,0))-Table1[[#This Row],[Day]]</f>
        <v>#VALUE!</v>
      </c>
      <c r="H217" s="7" t="e">
        <f>ROUND(IF(Table1[[#This Row],[SHIFT]]&gt;0, Table1[[#This Row],[Time]]-TIME(Table1[[#This Row],[SHIFT]],0,0),Table1[[#This Row],[Time]]+TIME(ABS(Table1[[#This Row],[SHIFT]]),0,0))-0.5, 0)</f>
        <v>#VALUE!</v>
      </c>
    </row>
    <row r="218" spans="1:8">
      <c r="A218" s="16"/>
      <c r="B218" s="19"/>
      <c r="C218" s="18"/>
      <c r="D218" s="26" t="e">
        <f>MID(C218, 6, 11)+Table1[[#This Row],[Day]]</f>
        <v>#VALUE!</v>
      </c>
      <c r="E218" s="27" t="e">
        <f>TIMEVALUE(MID(C218,17,9))</f>
        <v>#VALUE!</v>
      </c>
      <c r="F218" s="28">
        <f>_xlfn.NUMBERVALUE(MID(C218,26,6))/100</f>
        <v>0</v>
      </c>
      <c r="G218" s="28" t="e">
        <f>IF(Table1[[#This Row],[SHIFT]]&gt;0, Table1[[#This Row],[Time]]-TIME(Table1[[#This Row],[SHIFT]],0,0),Table1[[#This Row],[Time]]+TIME(ABS(Table1[[#This Row],[SHIFT]]),0,0))-Table1[[#This Row],[Day]]</f>
        <v>#VALUE!</v>
      </c>
      <c r="H218" s="7" t="e">
        <f>ROUND(IF(Table1[[#This Row],[SHIFT]]&gt;0, Table1[[#This Row],[Time]]-TIME(Table1[[#This Row],[SHIFT]],0,0),Table1[[#This Row],[Time]]+TIME(ABS(Table1[[#This Row],[SHIFT]]),0,0))-0.5, 0)</f>
        <v>#VALUE!</v>
      </c>
    </row>
    <row r="219" spans="1:8">
      <c r="A219" s="16"/>
      <c r="B219" s="17"/>
      <c r="C219" s="18"/>
      <c r="D219" s="26" t="e">
        <f>MID(C219, 6, 11)+Table1[[#This Row],[Day]]</f>
        <v>#VALUE!</v>
      </c>
      <c r="E219" s="27" t="e">
        <f>TIMEVALUE(MID(C219,17,9))</f>
        <v>#VALUE!</v>
      </c>
      <c r="F219" s="28">
        <f>_xlfn.NUMBERVALUE(MID(C219,26,6))/100</f>
        <v>0</v>
      </c>
      <c r="G219" s="28" t="e">
        <f>IF(Table1[[#This Row],[SHIFT]]&gt;0, Table1[[#This Row],[Time]]-TIME(Table1[[#This Row],[SHIFT]],0,0),Table1[[#This Row],[Time]]+TIME(ABS(Table1[[#This Row],[SHIFT]]),0,0))-Table1[[#This Row],[Day]]</f>
        <v>#VALUE!</v>
      </c>
      <c r="H219" s="7" t="e">
        <f>ROUND(IF(Table1[[#This Row],[SHIFT]]&gt;0, Table1[[#This Row],[Time]]-TIME(Table1[[#This Row],[SHIFT]],0,0),Table1[[#This Row],[Time]]+TIME(ABS(Table1[[#This Row],[SHIFT]]),0,0))-0.5, 0)</f>
        <v>#VALUE!</v>
      </c>
    </row>
    <row r="220" spans="1:8">
      <c r="A220" s="16"/>
      <c r="B220" s="17"/>
      <c r="C220" s="18"/>
      <c r="D220" s="26" t="e">
        <f>MID(C220, 6, 11)+Table1[[#This Row],[Day]]</f>
        <v>#VALUE!</v>
      </c>
      <c r="E220" s="27" t="e">
        <f>TIMEVALUE(MID(C220,17,9))</f>
        <v>#VALUE!</v>
      </c>
      <c r="F220" s="28">
        <f>_xlfn.NUMBERVALUE(MID(C220,26,6))/100</f>
        <v>0</v>
      </c>
      <c r="G220" s="28" t="e">
        <f>IF(Table1[[#This Row],[SHIFT]]&gt;0, Table1[[#This Row],[Time]]-TIME(Table1[[#This Row],[SHIFT]],0,0),Table1[[#This Row],[Time]]+TIME(ABS(Table1[[#This Row],[SHIFT]]),0,0))-Table1[[#This Row],[Day]]</f>
        <v>#VALUE!</v>
      </c>
      <c r="H220" s="7" t="e">
        <f>ROUND(IF(Table1[[#This Row],[SHIFT]]&gt;0, Table1[[#This Row],[Time]]-TIME(Table1[[#This Row],[SHIFT]],0,0),Table1[[#This Row],[Time]]+TIME(ABS(Table1[[#This Row],[SHIFT]]),0,0))-0.5, 0)</f>
        <v>#VALUE!</v>
      </c>
    </row>
    <row r="221" spans="1:8">
      <c r="A221" s="16"/>
      <c r="B221" s="39"/>
      <c r="C221" s="40"/>
      <c r="D221" s="26" t="e">
        <f>MID(C221, 6, 11)+Table1[[#This Row],[Day]]</f>
        <v>#VALUE!</v>
      </c>
      <c r="E221" s="27" t="e">
        <f>TIMEVALUE(MID(C221,17,9))</f>
        <v>#VALUE!</v>
      </c>
      <c r="F221" s="28">
        <f>_xlfn.NUMBERVALUE(MID(C221,26,6))/100</f>
        <v>0</v>
      </c>
      <c r="G221" s="28" t="e">
        <f>IF(Table1[[#This Row],[SHIFT]]&gt;0, Table1[[#This Row],[Time]]-TIME(Table1[[#This Row],[SHIFT]],0,0),Table1[[#This Row],[Time]]+TIME(ABS(Table1[[#This Row],[SHIFT]]),0,0))-Table1[[#This Row],[Day]]</f>
        <v>#VALUE!</v>
      </c>
      <c r="H221" s="7" t="e">
        <f>ROUND(IF(Table1[[#This Row],[SHIFT]]&gt;0, Table1[[#This Row],[Time]]-TIME(Table1[[#This Row],[SHIFT]],0,0),Table1[[#This Row],[Time]]+TIME(ABS(Table1[[#This Row],[SHIFT]]),0,0))-0.5, 0)</f>
        <v>#VALUE!</v>
      </c>
    </row>
    <row r="222" spans="1:8">
      <c r="A222" s="16"/>
      <c r="B222" s="17"/>
      <c r="C222" s="18"/>
      <c r="D222" s="26" t="e">
        <f>MID(C222, 6, 11)+Table1[[#This Row],[Day]]</f>
        <v>#VALUE!</v>
      </c>
      <c r="E222" s="27" t="e">
        <f>TIMEVALUE(MID(C222,17,9))</f>
        <v>#VALUE!</v>
      </c>
      <c r="F222" s="28">
        <f>_xlfn.NUMBERVALUE(MID(C222,26,6))/100</f>
        <v>0</v>
      </c>
      <c r="G222" s="28" t="e">
        <f>IF(Table1[[#This Row],[SHIFT]]&gt;0, Table1[[#This Row],[Time]]-TIME(Table1[[#This Row],[SHIFT]],0,0),Table1[[#This Row],[Time]]+TIME(ABS(Table1[[#This Row],[SHIFT]]),0,0))-Table1[[#This Row],[Day]]</f>
        <v>#VALUE!</v>
      </c>
      <c r="H222" s="7" t="e">
        <f>ROUND(IF(Table1[[#This Row],[SHIFT]]&gt;0, Table1[[#This Row],[Time]]-TIME(Table1[[#This Row],[SHIFT]],0,0),Table1[[#This Row],[Time]]+TIME(ABS(Table1[[#This Row],[SHIFT]]),0,0))-0.5, 0)</f>
        <v>#VALUE!</v>
      </c>
    </row>
    <row r="223" spans="1:8">
      <c r="A223" s="16"/>
      <c r="B223" s="17"/>
      <c r="C223" s="18"/>
      <c r="D223" s="26" t="e">
        <f>MID(C223, 6, 11)+Table1[[#This Row],[Day]]</f>
        <v>#VALUE!</v>
      </c>
      <c r="E223" s="27" t="e">
        <f>TIMEVALUE(MID(C223,17,9))</f>
        <v>#VALUE!</v>
      </c>
      <c r="F223" s="28">
        <f>_xlfn.NUMBERVALUE(MID(C223,26,6))/100</f>
        <v>0</v>
      </c>
      <c r="G223" s="28" t="e">
        <f>IF(Table1[[#This Row],[SHIFT]]&gt;0, Table1[[#This Row],[Time]]-TIME(Table1[[#This Row],[SHIFT]],0,0),Table1[[#This Row],[Time]]+TIME(ABS(Table1[[#This Row],[SHIFT]]),0,0))-Table1[[#This Row],[Day]]</f>
        <v>#VALUE!</v>
      </c>
      <c r="H223" s="7" t="e">
        <f>ROUND(IF(Table1[[#This Row],[SHIFT]]&gt;0, Table1[[#This Row],[Time]]-TIME(Table1[[#This Row],[SHIFT]],0,0),Table1[[#This Row],[Time]]+TIME(ABS(Table1[[#This Row],[SHIFT]]),0,0))-0.5, 0)</f>
        <v>#VALUE!</v>
      </c>
    </row>
    <row r="224" spans="1:8">
      <c r="A224" s="16"/>
      <c r="B224" s="17"/>
      <c r="C224" s="18"/>
      <c r="D224" s="26" t="e">
        <f>MID(C224, 6, 11)+Table1[[#This Row],[Day]]</f>
        <v>#VALUE!</v>
      </c>
      <c r="E224" s="27" t="e">
        <f>TIMEVALUE(MID(C224,17,9))</f>
        <v>#VALUE!</v>
      </c>
      <c r="F224" s="28">
        <f>_xlfn.NUMBERVALUE(MID(C224,26,6))/100</f>
        <v>0</v>
      </c>
      <c r="G224" s="28" t="e">
        <f>IF(Table1[[#This Row],[SHIFT]]&gt;0, Table1[[#This Row],[Time]]-TIME(Table1[[#This Row],[SHIFT]],0,0),Table1[[#This Row],[Time]]+TIME(ABS(Table1[[#This Row],[SHIFT]]),0,0))-Table1[[#This Row],[Day]]</f>
        <v>#VALUE!</v>
      </c>
      <c r="H224" s="7" t="e">
        <f>ROUND(IF(Table1[[#This Row],[SHIFT]]&gt;0, Table1[[#This Row],[Time]]-TIME(Table1[[#This Row],[SHIFT]],0,0),Table1[[#This Row],[Time]]+TIME(ABS(Table1[[#This Row],[SHIFT]]),0,0))-0.5, 0)</f>
        <v>#VALUE!</v>
      </c>
    </row>
    <row r="225" spans="1:8">
      <c r="A225" s="16"/>
      <c r="B225" s="17"/>
      <c r="C225" s="18"/>
      <c r="D225" s="26" t="e">
        <f>MID(C225, 6, 11)+Table1[[#This Row],[Day]]</f>
        <v>#VALUE!</v>
      </c>
      <c r="E225" s="27" t="e">
        <f>TIMEVALUE(MID(C225,17,9))</f>
        <v>#VALUE!</v>
      </c>
      <c r="F225" s="28">
        <f>_xlfn.NUMBERVALUE(MID(C225,26,6))/100</f>
        <v>0</v>
      </c>
      <c r="G225" s="28" t="e">
        <f>IF(Table1[[#This Row],[SHIFT]]&gt;0, Table1[[#This Row],[Time]]-TIME(Table1[[#This Row],[SHIFT]],0,0),Table1[[#This Row],[Time]]+TIME(ABS(Table1[[#This Row],[SHIFT]]),0,0))-Table1[[#This Row],[Day]]</f>
        <v>#VALUE!</v>
      </c>
      <c r="H225" s="7" t="e">
        <f>ROUND(IF(Table1[[#This Row],[SHIFT]]&gt;0, Table1[[#This Row],[Time]]-TIME(Table1[[#This Row],[SHIFT]],0,0),Table1[[#This Row],[Time]]+TIME(ABS(Table1[[#This Row],[SHIFT]]),0,0))-0.5, 0)</f>
        <v>#VALUE!</v>
      </c>
    </row>
    <row r="226" spans="1:8">
      <c r="A226" s="16"/>
      <c r="B226" s="17"/>
      <c r="C226" s="18"/>
      <c r="D226" s="26" t="e">
        <f>MID(C226, 6, 11)+Table1[[#This Row],[Day]]</f>
        <v>#VALUE!</v>
      </c>
      <c r="E226" s="27" t="e">
        <f>TIMEVALUE(MID(C226,17,9))</f>
        <v>#VALUE!</v>
      </c>
      <c r="F226" s="28">
        <f>_xlfn.NUMBERVALUE(MID(C226,26,6))/100</f>
        <v>0</v>
      </c>
      <c r="G226" s="28" t="e">
        <f>IF(Table1[[#This Row],[SHIFT]]&gt;0, Table1[[#This Row],[Time]]-TIME(Table1[[#This Row],[SHIFT]],0,0),Table1[[#This Row],[Time]]+TIME(ABS(Table1[[#This Row],[SHIFT]]),0,0))-Table1[[#This Row],[Day]]</f>
        <v>#VALUE!</v>
      </c>
      <c r="H226" s="7" t="e">
        <f>ROUND(IF(Table1[[#This Row],[SHIFT]]&gt;0, Table1[[#This Row],[Time]]-TIME(Table1[[#This Row],[SHIFT]],0,0),Table1[[#This Row],[Time]]+TIME(ABS(Table1[[#This Row],[SHIFT]]),0,0))-0.5, 0)</f>
        <v>#VALUE!</v>
      </c>
    </row>
    <row r="227" spans="1:8">
      <c r="A227" s="16"/>
      <c r="B227" s="19"/>
      <c r="C227" s="18"/>
      <c r="D227" s="26" t="e">
        <f>MID(C227, 6, 11)+Table1[[#This Row],[Day]]</f>
        <v>#VALUE!</v>
      </c>
      <c r="E227" s="27" t="e">
        <f>TIMEVALUE(MID(C227,17,9))</f>
        <v>#VALUE!</v>
      </c>
      <c r="F227" s="28">
        <f>_xlfn.NUMBERVALUE(MID(C227,26,6))/100</f>
        <v>0</v>
      </c>
      <c r="G227" s="28" t="e">
        <f>IF(Table1[[#This Row],[SHIFT]]&gt;0, Table1[[#This Row],[Time]]-TIME(Table1[[#This Row],[SHIFT]],0,0),Table1[[#This Row],[Time]]+TIME(ABS(Table1[[#This Row],[SHIFT]]),0,0))-Table1[[#This Row],[Day]]</f>
        <v>#VALUE!</v>
      </c>
      <c r="H227" s="7" t="e">
        <f>ROUND(IF(Table1[[#This Row],[SHIFT]]&gt;0, Table1[[#This Row],[Time]]-TIME(Table1[[#This Row],[SHIFT]],0,0),Table1[[#This Row],[Time]]+TIME(ABS(Table1[[#This Row],[SHIFT]]),0,0))-0.5, 0)</f>
        <v>#VALUE!</v>
      </c>
    </row>
    <row r="228" spans="1:8">
      <c r="A228" s="16"/>
      <c r="B228" s="17"/>
      <c r="C228" s="18"/>
      <c r="D228" s="26" t="e">
        <f>MID(C228, 6, 11)+Table1[[#This Row],[Day]]</f>
        <v>#VALUE!</v>
      </c>
      <c r="E228" s="27" t="e">
        <f>TIMEVALUE(MID(C228,17,9))</f>
        <v>#VALUE!</v>
      </c>
      <c r="F228" s="28">
        <f>_xlfn.NUMBERVALUE(MID(C228,26,6))/100</f>
        <v>0</v>
      </c>
      <c r="G228" s="28" t="e">
        <f>IF(Table1[[#This Row],[SHIFT]]&gt;0, Table1[[#This Row],[Time]]-TIME(Table1[[#This Row],[SHIFT]],0,0),Table1[[#This Row],[Time]]+TIME(ABS(Table1[[#This Row],[SHIFT]]),0,0))-Table1[[#This Row],[Day]]</f>
        <v>#VALUE!</v>
      </c>
      <c r="H228" s="7" t="e">
        <f>ROUND(IF(Table1[[#This Row],[SHIFT]]&gt;0, Table1[[#This Row],[Time]]-TIME(Table1[[#This Row],[SHIFT]],0,0),Table1[[#This Row],[Time]]+TIME(ABS(Table1[[#This Row],[SHIFT]]),0,0))-0.5, 0)</f>
        <v>#VALUE!</v>
      </c>
    </row>
    <row r="229" spans="1:8">
      <c r="A229" s="16"/>
      <c r="B229" s="17"/>
      <c r="C229" s="18"/>
      <c r="D229" s="26" t="e">
        <f>MID(C229, 6, 11)+Table1[[#This Row],[Day]]</f>
        <v>#VALUE!</v>
      </c>
      <c r="E229" s="27" t="e">
        <f>TIMEVALUE(MID(C229,17,9))</f>
        <v>#VALUE!</v>
      </c>
      <c r="F229" s="28">
        <f>_xlfn.NUMBERVALUE(MID(C229,26,6))/100</f>
        <v>0</v>
      </c>
      <c r="G229" s="28" t="e">
        <f>IF(Table1[[#This Row],[SHIFT]]&gt;0, Table1[[#This Row],[Time]]-TIME(Table1[[#This Row],[SHIFT]],0,0),Table1[[#This Row],[Time]]+TIME(ABS(Table1[[#This Row],[SHIFT]]),0,0))-Table1[[#This Row],[Day]]</f>
        <v>#VALUE!</v>
      </c>
      <c r="H229" s="7" t="e">
        <f>ROUND(IF(Table1[[#This Row],[SHIFT]]&gt;0, Table1[[#This Row],[Time]]-TIME(Table1[[#This Row],[SHIFT]],0,0),Table1[[#This Row],[Time]]+TIME(ABS(Table1[[#This Row],[SHIFT]]),0,0))-0.5, 0)</f>
        <v>#VALUE!</v>
      </c>
    </row>
    <row r="230" spans="1:8">
      <c r="A230" s="16"/>
      <c r="B230" s="17"/>
      <c r="C230" s="18"/>
      <c r="D230" s="26" t="e">
        <f>MID(C230, 6, 11)+Table1[[#This Row],[Day]]</f>
        <v>#VALUE!</v>
      </c>
      <c r="E230" s="27" t="e">
        <f>TIMEVALUE(MID(C230,17,9))</f>
        <v>#VALUE!</v>
      </c>
      <c r="F230" s="28">
        <f>_xlfn.NUMBERVALUE(MID(C230,26,6))/100</f>
        <v>0</v>
      </c>
      <c r="G230" s="28" t="e">
        <f>IF(Table1[[#This Row],[SHIFT]]&gt;0, Table1[[#This Row],[Time]]-TIME(Table1[[#This Row],[SHIFT]],0,0),Table1[[#This Row],[Time]]+TIME(ABS(Table1[[#This Row],[SHIFT]]),0,0))-Table1[[#This Row],[Day]]</f>
        <v>#VALUE!</v>
      </c>
      <c r="H230" s="7" t="e">
        <f>ROUND(IF(Table1[[#This Row],[SHIFT]]&gt;0, Table1[[#This Row],[Time]]-TIME(Table1[[#This Row],[SHIFT]],0,0),Table1[[#This Row],[Time]]+TIME(ABS(Table1[[#This Row],[SHIFT]]),0,0))-0.5, 0)</f>
        <v>#VALUE!</v>
      </c>
    </row>
    <row r="231" spans="1:8">
      <c r="A231" s="16"/>
      <c r="B231" s="17"/>
      <c r="C231" s="18"/>
      <c r="D231" s="26" t="e">
        <f>MID(C231, 6, 11)+Table1[[#This Row],[Day]]</f>
        <v>#VALUE!</v>
      </c>
      <c r="E231" s="27" t="e">
        <f>TIMEVALUE(MID(C231,17,9))</f>
        <v>#VALUE!</v>
      </c>
      <c r="F231" s="28">
        <f>_xlfn.NUMBERVALUE(MID(C231,26,6))/100</f>
        <v>0</v>
      </c>
      <c r="G231" s="28" t="e">
        <f>IF(Table1[[#This Row],[SHIFT]]&gt;0, Table1[[#This Row],[Time]]-TIME(Table1[[#This Row],[SHIFT]],0,0),Table1[[#This Row],[Time]]+TIME(ABS(Table1[[#This Row],[SHIFT]]),0,0))-Table1[[#This Row],[Day]]</f>
        <v>#VALUE!</v>
      </c>
      <c r="H231" s="7" t="e">
        <f>ROUND(IF(Table1[[#This Row],[SHIFT]]&gt;0, Table1[[#This Row],[Time]]-TIME(Table1[[#This Row],[SHIFT]],0,0),Table1[[#This Row],[Time]]+TIME(ABS(Table1[[#This Row],[SHIFT]]),0,0))-0.5, 0)</f>
        <v>#VALUE!</v>
      </c>
    </row>
    <row r="232" spans="1:8">
      <c r="A232" s="16"/>
      <c r="B232" s="17"/>
      <c r="C232" s="18"/>
      <c r="D232" s="26" t="e">
        <f>MID(C232, 6, 11)+Table1[[#This Row],[Day]]</f>
        <v>#VALUE!</v>
      </c>
      <c r="E232" s="27" t="e">
        <f>TIMEVALUE(MID(C232,17,9))</f>
        <v>#VALUE!</v>
      </c>
      <c r="F232" s="28">
        <f>_xlfn.NUMBERVALUE(MID(C232,26,6))/100</f>
        <v>0</v>
      </c>
      <c r="G232" s="28" t="e">
        <f>IF(Table1[[#This Row],[SHIFT]]&gt;0, Table1[[#This Row],[Time]]-TIME(Table1[[#This Row],[SHIFT]],0,0),Table1[[#This Row],[Time]]+TIME(ABS(Table1[[#This Row],[SHIFT]]),0,0))-Table1[[#This Row],[Day]]</f>
        <v>#VALUE!</v>
      </c>
      <c r="H232" s="7" t="e">
        <f>ROUND(IF(Table1[[#This Row],[SHIFT]]&gt;0, Table1[[#This Row],[Time]]-TIME(Table1[[#This Row],[SHIFT]],0,0),Table1[[#This Row],[Time]]+TIME(ABS(Table1[[#This Row],[SHIFT]]),0,0))-0.5, 0)</f>
        <v>#VALUE!</v>
      </c>
    </row>
    <row r="233" spans="1:8">
      <c r="A233" s="16"/>
      <c r="B233" s="17"/>
      <c r="C233" s="18"/>
      <c r="D233" s="26" t="e">
        <f>MID(C233, 6, 11)+Table1[[#This Row],[Day]]</f>
        <v>#VALUE!</v>
      </c>
      <c r="E233" s="27" t="e">
        <f>TIMEVALUE(MID(C233,17,9))</f>
        <v>#VALUE!</v>
      </c>
      <c r="F233" s="28">
        <f>_xlfn.NUMBERVALUE(MID(C233,26,6))/100</f>
        <v>0</v>
      </c>
      <c r="G233" s="28" t="e">
        <f>IF(Table1[[#This Row],[SHIFT]]&gt;0, Table1[[#This Row],[Time]]-TIME(Table1[[#This Row],[SHIFT]],0,0),Table1[[#This Row],[Time]]+TIME(ABS(Table1[[#This Row],[SHIFT]]),0,0))-Table1[[#This Row],[Day]]</f>
        <v>#VALUE!</v>
      </c>
      <c r="H233" s="7" t="e">
        <f>ROUND(IF(Table1[[#This Row],[SHIFT]]&gt;0, Table1[[#This Row],[Time]]-TIME(Table1[[#This Row],[SHIFT]],0,0),Table1[[#This Row],[Time]]+TIME(ABS(Table1[[#This Row],[SHIFT]]),0,0))-0.5, 0)</f>
        <v>#VALUE!</v>
      </c>
    </row>
    <row r="234" spans="1:8">
      <c r="A234" s="16"/>
      <c r="B234" s="17"/>
      <c r="C234" s="18"/>
      <c r="D234" s="26" t="e">
        <f>MID(C234, 6, 11)+Table1[[#This Row],[Day]]</f>
        <v>#VALUE!</v>
      </c>
      <c r="E234" s="27" t="e">
        <f>TIMEVALUE(MID(C234,17,9))</f>
        <v>#VALUE!</v>
      </c>
      <c r="F234" s="28">
        <f>_xlfn.NUMBERVALUE(MID(C234,26,6))/100</f>
        <v>0</v>
      </c>
      <c r="G234" s="28" t="e">
        <f>IF(Table1[[#This Row],[SHIFT]]&gt;0, Table1[[#This Row],[Time]]-TIME(Table1[[#This Row],[SHIFT]],0,0),Table1[[#This Row],[Time]]+TIME(ABS(Table1[[#This Row],[SHIFT]]),0,0))-Table1[[#This Row],[Day]]</f>
        <v>#VALUE!</v>
      </c>
      <c r="H234" s="7" t="e">
        <f>ROUND(IF(Table1[[#This Row],[SHIFT]]&gt;0, Table1[[#This Row],[Time]]-TIME(Table1[[#This Row],[SHIFT]],0,0),Table1[[#This Row],[Time]]+TIME(ABS(Table1[[#This Row],[SHIFT]]),0,0))-0.5, 0)</f>
        <v>#VALUE!</v>
      </c>
    </row>
    <row r="235" spans="1:8" ht="15.75" thickBot="1">
      <c r="A235" s="20"/>
      <c r="B235" s="21"/>
      <c r="C235" s="22"/>
      <c r="D235" s="26" t="e">
        <f>MID(C235, 6, 11)+Table1[[#This Row],[Day]]</f>
        <v>#VALUE!</v>
      </c>
      <c r="E235" s="27" t="e">
        <f>TIMEVALUE(MID(C235,17,9))</f>
        <v>#VALUE!</v>
      </c>
      <c r="F235" s="28">
        <f>_xlfn.NUMBERVALUE(MID(C235,26,6))/100</f>
        <v>0</v>
      </c>
      <c r="G235" s="28" t="e">
        <f>IF(Table1[[#This Row],[SHIFT]]&gt;0, Table1[[#This Row],[Time]]-TIME(Table1[[#This Row],[SHIFT]],0,0),Table1[[#This Row],[Time]]+TIME(ABS(Table1[[#This Row],[SHIFT]]),0,0))-Table1[[#This Row],[Day]]</f>
        <v>#VALUE!</v>
      </c>
      <c r="H235" s="7" t="e">
        <f>ROUND(IF(Table1[[#This Row],[SHIFT]]&gt;0, Table1[[#This Row],[Time]]-TIME(Table1[[#This Row],[SHIFT]],0,0),Table1[[#This Row],[Time]]+TIME(ABS(Table1[[#This Row],[SHIFT]]),0,0))-0.5, 0)</f>
        <v>#VALUE!</v>
      </c>
    </row>
    <row r="236" spans="1:8">
      <c r="A236" s="16"/>
      <c r="B236" s="17"/>
      <c r="C236" s="18"/>
      <c r="D236" s="26" t="e">
        <f>MID(C236, 6, 11)+Table1[[#This Row],[Day]]</f>
        <v>#VALUE!</v>
      </c>
      <c r="E236" s="27" t="e">
        <f>TIMEVALUE(MID(C236,17,9))</f>
        <v>#VALUE!</v>
      </c>
      <c r="F236" s="28">
        <f>_xlfn.NUMBERVALUE(MID(C236,26,6))/100</f>
        <v>0</v>
      </c>
      <c r="G236" s="28" t="e">
        <f>IF(Table1[[#This Row],[SHIFT]]&gt;0, Table1[[#This Row],[Time]]-TIME(Table1[[#This Row],[SHIFT]],0,0),Table1[[#This Row],[Time]]+TIME(ABS(Table1[[#This Row],[SHIFT]]),0,0))-Table1[[#This Row],[Day]]</f>
        <v>#VALUE!</v>
      </c>
      <c r="H236" s="7" t="e">
        <f>ROUND(IF(Table1[[#This Row],[SHIFT]]&gt;0, Table1[[#This Row],[Time]]-TIME(Table1[[#This Row],[SHIFT]],0,0),Table1[[#This Row],[Time]]+TIME(ABS(Table1[[#This Row],[SHIFT]]),0,0))-0.5, 0)</f>
        <v>#VALUE!</v>
      </c>
    </row>
    <row r="237" spans="1:8">
      <c r="A237" s="16"/>
      <c r="B237" s="17"/>
      <c r="C237" s="18"/>
      <c r="D237" s="26" t="e">
        <f>MID(C237, 6, 11)+Table1[[#This Row],[Day]]</f>
        <v>#VALUE!</v>
      </c>
      <c r="E237" s="27" t="e">
        <f>TIMEVALUE(MID(C237,17,9))</f>
        <v>#VALUE!</v>
      </c>
      <c r="F237" s="28">
        <f>_xlfn.NUMBERVALUE(MID(C237,26,6))/100</f>
        <v>0</v>
      </c>
      <c r="G237" s="28" t="e">
        <f>IF(Table1[[#This Row],[SHIFT]]&gt;0, Table1[[#This Row],[Time]]-TIME(Table1[[#This Row],[SHIFT]],0,0),Table1[[#This Row],[Time]]+TIME(ABS(Table1[[#This Row],[SHIFT]]),0,0))-Table1[[#This Row],[Day]]</f>
        <v>#VALUE!</v>
      </c>
      <c r="H237" s="7" t="e">
        <f>ROUND(IF(Table1[[#This Row],[SHIFT]]&gt;0, Table1[[#This Row],[Time]]-TIME(Table1[[#This Row],[SHIFT]],0,0),Table1[[#This Row],[Time]]+TIME(ABS(Table1[[#This Row],[SHIFT]]),0,0))-0.5, 0)</f>
        <v>#VALUE!</v>
      </c>
    </row>
    <row r="238" spans="1:8">
      <c r="A238" s="16"/>
      <c r="B238" s="17"/>
      <c r="C238" s="18"/>
      <c r="D238" s="26" t="e">
        <f>MID(C238, 6, 11)+Table1[[#This Row],[Day]]</f>
        <v>#VALUE!</v>
      </c>
      <c r="E238" s="27" t="e">
        <f>TIMEVALUE(MID(C238,17,9))</f>
        <v>#VALUE!</v>
      </c>
      <c r="F238" s="28">
        <f>_xlfn.NUMBERVALUE(MID(C238,26,6))/100</f>
        <v>0</v>
      </c>
      <c r="G238" s="28" t="e">
        <f>IF(Table1[[#This Row],[SHIFT]]&gt;0, Table1[[#This Row],[Time]]-TIME(Table1[[#This Row],[SHIFT]],0,0),Table1[[#This Row],[Time]]+TIME(ABS(Table1[[#This Row],[SHIFT]]),0,0))-Table1[[#This Row],[Day]]</f>
        <v>#VALUE!</v>
      </c>
      <c r="H238" s="7" t="e">
        <f>ROUND(IF(Table1[[#This Row],[SHIFT]]&gt;0, Table1[[#This Row],[Time]]-TIME(Table1[[#This Row],[SHIFT]],0,0),Table1[[#This Row],[Time]]+TIME(ABS(Table1[[#This Row],[SHIFT]]),0,0))-0.5, 0)</f>
        <v>#VALUE!</v>
      </c>
    </row>
    <row r="239" spans="1:8">
      <c r="A239" s="16"/>
      <c r="B239" s="17"/>
      <c r="C239" s="18"/>
      <c r="D239" s="26" t="e">
        <f>MID(C239, 6, 11)+Table1[[#This Row],[Day]]</f>
        <v>#VALUE!</v>
      </c>
      <c r="E239" s="27" t="e">
        <f>TIMEVALUE(MID(C239,17,9))</f>
        <v>#VALUE!</v>
      </c>
      <c r="F239" s="28">
        <f>_xlfn.NUMBERVALUE(MID(C239,26,6))/100</f>
        <v>0</v>
      </c>
      <c r="G239" s="28" t="e">
        <f>IF(Table1[[#This Row],[SHIFT]]&gt;0, Table1[[#This Row],[Time]]-TIME(Table1[[#This Row],[SHIFT]],0,0),Table1[[#This Row],[Time]]+TIME(ABS(Table1[[#This Row],[SHIFT]]),0,0))-Table1[[#This Row],[Day]]</f>
        <v>#VALUE!</v>
      </c>
      <c r="H239" s="7" t="e">
        <f>ROUND(IF(Table1[[#This Row],[SHIFT]]&gt;0, Table1[[#This Row],[Time]]-TIME(Table1[[#This Row],[SHIFT]],0,0),Table1[[#This Row],[Time]]+TIME(ABS(Table1[[#This Row],[SHIFT]]),0,0))-0.5, 0)</f>
        <v>#VALUE!</v>
      </c>
    </row>
    <row r="240" spans="1:8">
      <c r="A240" s="16"/>
      <c r="B240" s="17"/>
      <c r="C240" s="18"/>
      <c r="D240" s="26" t="e">
        <f>MID(C240, 6, 11)+Table1[[#This Row],[Day]]</f>
        <v>#VALUE!</v>
      </c>
      <c r="E240" s="27" t="e">
        <f>TIMEVALUE(MID(C240,17,9))</f>
        <v>#VALUE!</v>
      </c>
      <c r="F240" s="28">
        <f>_xlfn.NUMBERVALUE(MID(C240,26,6))/100</f>
        <v>0</v>
      </c>
      <c r="G240" s="28" t="e">
        <f>IF(Table1[[#This Row],[SHIFT]]&gt;0, Table1[[#This Row],[Time]]-TIME(Table1[[#This Row],[SHIFT]],0,0),Table1[[#This Row],[Time]]+TIME(ABS(Table1[[#This Row],[SHIFT]]),0,0))-Table1[[#This Row],[Day]]</f>
        <v>#VALUE!</v>
      </c>
      <c r="H240" s="7" t="e">
        <f>ROUND(IF(Table1[[#This Row],[SHIFT]]&gt;0, Table1[[#This Row],[Time]]-TIME(Table1[[#This Row],[SHIFT]],0,0),Table1[[#This Row],[Time]]+TIME(ABS(Table1[[#This Row],[SHIFT]]),0,0))-0.5, 0)</f>
        <v>#VALUE!</v>
      </c>
    </row>
    <row r="241" spans="1:8">
      <c r="A241" s="16"/>
      <c r="B241" s="17"/>
      <c r="C241" s="18"/>
      <c r="D241" s="26" t="e">
        <f>MID(C241, 6, 11)+Table1[[#This Row],[Day]]</f>
        <v>#VALUE!</v>
      </c>
      <c r="E241" s="27" t="e">
        <f>TIMEVALUE(MID(C241,17,9))</f>
        <v>#VALUE!</v>
      </c>
      <c r="F241" s="28">
        <f>_xlfn.NUMBERVALUE(MID(C241,26,6))/100</f>
        <v>0</v>
      </c>
      <c r="G241" s="28" t="e">
        <f>IF(Table1[[#This Row],[SHIFT]]&gt;0, Table1[[#This Row],[Time]]-TIME(Table1[[#This Row],[SHIFT]],0,0),Table1[[#This Row],[Time]]+TIME(ABS(Table1[[#This Row],[SHIFT]]),0,0))-Table1[[#This Row],[Day]]</f>
        <v>#VALUE!</v>
      </c>
      <c r="H241" s="7" t="e">
        <f>ROUND(IF(Table1[[#This Row],[SHIFT]]&gt;0, Table1[[#This Row],[Time]]-TIME(Table1[[#This Row],[SHIFT]],0,0),Table1[[#This Row],[Time]]+TIME(ABS(Table1[[#This Row],[SHIFT]]),0,0))-0.5, 0)</f>
        <v>#VALUE!</v>
      </c>
    </row>
    <row r="242" spans="1:8">
      <c r="A242" s="16"/>
      <c r="B242" s="17"/>
      <c r="C242" s="18"/>
      <c r="D242" s="26" t="e">
        <f>MID(C242, 6, 11)+Table1[[#This Row],[Day]]</f>
        <v>#VALUE!</v>
      </c>
      <c r="E242" s="27" t="e">
        <f>TIMEVALUE(MID(C242,17,9))</f>
        <v>#VALUE!</v>
      </c>
      <c r="F242" s="28">
        <f>_xlfn.NUMBERVALUE(MID(C242,26,6))/100</f>
        <v>0</v>
      </c>
      <c r="G242" s="28" t="e">
        <f>IF(Table1[[#This Row],[SHIFT]]&gt;0, Table1[[#This Row],[Time]]-TIME(Table1[[#This Row],[SHIFT]],0,0),Table1[[#This Row],[Time]]+TIME(ABS(Table1[[#This Row],[SHIFT]]),0,0))-Table1[[#This Row],[Day]]</f>
        <v>#VALUE!</v>
      </c>
      <c r="H242" s="7" t="e">
        <f>ROUND(IF(Table1[[#This Row],[SHIFT]]&gt;0, Table1[[#This Row],[Time]]-TIME(Table1[[#This Row],[SHIFT]],0,0),Table1[[#This Row],[Time]]+TIME(ABS(Table1[[#This Row],[SHIFT]]),0,0))-0.5, 0)</f>
        <v>#VALUE!</v>
      </c>
    </row>
    <row r="243" spans="1:8">
      <c r="A243" s="16"/>
      <c r="B243" s="17"/>
      <c r="C243" s="18"/>
      <c r="D243" s="26" t="e">
        <f>MID(C243, 6, 11)+Table1[[#This Row],[Day]]</f>
        <v>#VALUE!</v>
      </c>
      <c r="E243" s="27" t="e">
        <f>TIMEVALUE(MID(C243,17,9))</f>
        <v>#VALUE!</v>
      </c>
      <c r="F243" s="28">
        <f>_xlfn.NUMBERVALUE(MID(C243,26,6))/100</f>
        <v>0</v>
      </c>
      <c r="G243" s="28" t="e">
        <f>IF(Table1[[#This Row],[SHIFT]]&gt;0, Table1[[#This Row],[Time]]-TIME(Table1[[#This Row],[SHIFT]],0,0),Table1[[#This Row],[Time]]+TIME(ABS(Table1[[#This Row],[SHIFT]]),0,0))-Table1[[#This Row],[Day]]</f>
        <v>#VALUE!</v>
      </c>
      <c r="H243" s="7" t="e">
        <f>ROUND(IF(Table1[[#This Row],[SHIFT]]&gt;0, Table1[[#This Row],[Time]]-TIME(Table1[[#This Row],[SHIFT]],0,0),Table1[[#This Row],[Time]]+TIME(ABS(Table1[[#This Row],[SHIFT]]),0,0))-0.5, 0)</f>
        <v>#VALUE!</v>
      </c>
    </row>
    <row r="244" spans="1:8">
      <c r="A244" s="16"/>
      <c r="B244" s="17"/>
      <c r="C244" s="18"/>
      <c r="D244" s="26" t="e">
        <f>MID(C244, 6, 11)+Table1[[#This Row],[Day]]</f>
        <v>#VALUE!</v>
      </c>
      <c r="E244" s="27" t="e">
        <f>TIMEVALUE(MID(C244,17,9))</f>
        <v>#VALUE!</v>
      </c>
      <c r="F244" s="28">
        <f>_xlfn.NUMBERVALUE(MID(C244,26,6))/100</f>
        <v>0</v>
      </c>
      <c r="G244" s="28" t="e">
        <f>IF(Table1[[#This Row],[SHIFT]]&gt;0, Table1[[#This Row],[Time]]-TIME(Table1[[#This Row],[SHIFT]],0,0),Table1[[#This Row],[Time]]+TIME(ABS(Table1[[#This Row],[SHIFT]]),0,0))-Table1[[#This Row],[Day]]</f>
        <v>#VALUE!</v>
      </c>
      <c r="H244" s="7" t="e">
        <f>ROUND(IF(Table1[[#This Row],[SHIFT]]&gt;0, Table1[[#This Row],[Time]]-TIME(Table1[[#This Row],[SHIFT]],0,0),Table1[[#This Row],[Time]]+TIME(ABS(Table1[[#This Row],[SHIFT]]),0,0))-0.5, 0)</f>
        <v>#VALUE!</v>
      </c>
    </row>
    <row r="245" spans="1:8">
      <c r="A245" s="16"/>
      <c r="B245" s="17"/>
      <c r="C245" s="18"/>
      <c r="D245" s="26" t="e">
        <f>MID(C245, 6, 11)+Table1[[#This Row],[Day]]</f>
        <v>#VALUE!</v>
      </c>
      <c r="E245" s="27" t="e">
        <f>TIMEVALUE(MID(C245,17,9))</f>
        <v>#VALUE!</v>
      </c>
      <c r="F245" s="28">
        <f>_xlfn.NUMBERVALUE(MID(C245,26,6))/100</f>
        <v>0</v>
      </c>
      <c r="G245" s="28" t="e">
        <f>IF(Table1[[#This Row],[SHIFT]]&gt;0, Table1[[#This Row],[Time]]-TIME(Table1[[#This Row],[SHIFT]],0,0),Table1[[#This Row],[Time]]+TIME(ABS(Table1[[#This Row],[SHIFT]]),0,0))-Table1[[#This Row],[Day]]</f>
        <v>#VALUE!</v>
      </c>
      <c r="H245" s="7" t="e">
        <f>ROUND(IF(Table1[[#This Row],[SHIFT]]&gt;0, Table1[[#This Row],[Time]]-TIME(Table1[[#This Row],[SHIFT]],0,0),Table1[[#This Row],[Time]]+TIME(ABS(Table1[[#This Row],[SHIFT]]),0,0))-0.5, 0)</f>
        <v>#VALUE!</v>
      </c>
    </row>
    <row r="246" spans="1:8">
      <c r="A246" s="16"/>
      <c r="B246" s="17"/>
      <c r="C246" s="18"/>
      <c r="D246" s="26" t="e">
        <f>MID(C246, 6, 11)+Table1[[#This Row],[Day]]</f>
        <v>#VALUE!</v>
      </c>
      <c r="E246" s="27" t="e">
        <f>TIMEVALUE(MID(C246,17,9))</f>
        <v>#VALUE!</v>
      </c>
      <c r="F246" s="28">
        <f>_xlfn.NUMBERVALUE(MID(C246,26,6))/100</f>
        <v>0</v>
      </c>
      <c r="G246" s="28" t="e">
        <f>IF(Table1[[#This Row],[SHIFT]]&gt;0, Table1[[#This Row],[Time]]-TIME(Table1[[#This Row],[SHIFT]],0,0),Table1[[#This Row],[Time]]+TIME(ABS(Table1[[#This Row],[SHIFT]]),0,0))-Table1[[#This Row],[Day]]</f>
        <v>#VALUE!</v>
      </c>
      <c r="H246" s="7" t="e">
        <f>ROUND(IF(Table1[[#This Row],[SHIFT]]&gt;0, Table1[[#This Row],[Time]]-TIME(Table1[[#This Row],[SHIFT]],0,0),Table1[[#This Row],[Time]]+TIME(ABS(Table1[[#This Row],[SHIFT]]),0,0))-0.5, 0)</f>
        <v>#VALUE!</v>
      </c>
    </row>
    <row r="247" spans="1:8">
      <c r="A247" s="16"/>
      <c r="B247" s="19"/>
      <c r="C247" s="18"/>
      <c r="D247" s="26" t="e">
        <f>MID(C247, 6, 11)+Table1[[#This Row],[Day]]</f>
        <v>#VALUE!</v>
      </c>
      <c r="E247" s="27" t="e">
        <f>TIMEVALUE(MID(C247,17,9))</f>
        <v>#VALUE!</v>
      </c>
      <c r="F247" s="28">
        <f>_xlfn.NUMBERVALUE(MID(C247,26,6))/100</f>
        <v>0</v>
      </c>
      <c r="G247" s="28" t="e">
        <f>IF(Table1[[#This Row],[SHIFT]]&gt;0, Table1[[#This Row],[Time]]-TIME(Table1[[#This Row],[SHIFT]],0,0),Table1[[#This Row],[Time]]+TIME(ABS(Table1[[#This Row],[SHIFT]]),0,0))-Table1[[#This Row],[Day]]</f>
        <v>#VALUE!</v>
      </c>
      <c r="H247" s="7" t="e">
        <f>ROUND(IF(Table1[[#This Row],[SHIFT]]&gt;0, Table1[[#This Row],[Time]]-TIME(Table1[[#This Row],[SHIFT]],0,0),Table1[[#This Row],[Time]]+TIME(ABS(Table1[[#This Row],[SHIFT]]),0,0))-0.5, 0)</f>
        <v>#VALUE!</v>
      </c>
    </row>
    <row r="248" spans="1:8">
      <c r="A248" s="16"/>
      <c r="B248" s="17"/>
      <c r="C248" s="18"/>
      <c r="D248" s="26" t="e">
        <f>MID(C248, 6, 11)+Table1[[#This Row],[Day]]</f>
        <v>#VALUE!</v>
      </c>
      <c r="E248" s="27" t="e">
        <f>TIMEVALUE(MID(C248,17,9))</f>
        <v>#VALUE!</v>
      </c>
      <c r="F248" s="28">
        <f>_xlfn.NUMBERVALUE(MID(C248,26,6))/100</f>
        <v>0</v>
      </c>
      <c r="G248" s="28" t="e">
        <f>IF(Table1[[#This Row],[SHIFT]]&gt;0, Table1[[#This Row],[Time]]-TIME(Table1[[#This Row],[SHIFT]],0,0),Table1[[#This Row],[Time]]+TIME(ABS(Table1[[#This Row],[SHIFT]]),0,0))-Table1[[#This Row],[Day]]</f>
        <v>#VALUE!</v>
      </c>
      <c r="H248" s="7" t="e">
        <f>ROUND(IF(Table1[[#This Row],[SHIFT]]&gt;0, Table1[[#This Row],[Time]]-TIME(Table1[[#This Row],[SHIFT]],0,0),Table1[[#This Row],[Time]]+TIME(ABS(Table1[[#This Row],[SHIFT]]),0,0))-0.5, 0)</f>
        <v>#VALUE!</v>
      </c>
    </row>
    <row r="249" spans="1:8">
      <c r="A249" s="16"/>
      <c r="B249" s="17"/>
      <c r="C249" s="18"/>
      <c r="D249" s="26" t="e">
        <f>MID(C249, 6, 11)+Table1[[#This Row],[Day]]</f>
        <v>#VALUE!</v>
      </c>
      <c r="E249" s="27" t="e">
        <f>TIMEVALUE(MID(C249,17,9))</f>
        <v>#VALUE!</v>
      </c>
      <c r="F249" s="28">
        <f>_xlfn.NUMBERVALUE(MID(C249,26,6))/100</f>
        <v>0</v>
      </c>
      <c r="G249" s="28" t="e">
        <f>IF(Table1[[#This Row],[SHIFT]]&gt;0, Table1[[#This Row],[Time]]-TIME(Table1[[#This Row],[SHIFT]],0,0),Table1[[#This Row],[Time]]+TIME(ABS(Table1[[#This Row],[SHIFT]]),0,0))-Table1[[#This Row],[Day]]</f>
        <v>#VALUE!</v>
      </c>
      <c r="H249" s="7" t="e">
        <f>ROUND(IF(Table1[[#This Row],[SHIFT]]&gt;0, Table1[[#This Row],[Time]]-TIME(Table1[[#This Row],[SHIFT]],0,0),Table1[[#This Row],[Time]]+TIME(ABS(Table1[[#This Row],[SHIFT]]),0,0))-0.5, 0)</f>
        <v>#VALUE!</v>
      </c>
    </row>
    <row r="250" spans="1:8">
      <c r="A250" s="16"/>
      <c r="B250" s="17"/>
      <c r="C250" s="18"/>
      <c r="D250" s="26" t="e">
        <f>MID(C250, 6, 11)+Table1[[#This Row],[Day]]</f>
        <v>#VALUE!</v>
      </c>
      <c r="E250" s="27" t="e">
        <f>TIMEVALUE(MID(C250,17,9))</f>
        <v>#VALUE!</v>
      </c>
      <c r="F250" s="28">
        <f>_xlfn.NUMBERVALUE(MID(C250,26,6))/100</f>
        <v>0</v>
      </c>
      <c r="G250" s="28" t="e">
        <f>IF(Table1[[#This Row],[SHIFT]]&gt;0, Table1[[#This Row],[Time]]-TIME(Table1[[#This Row],[SHIFT]],0,0),Table1[[#This Row],[Time]]+TIME(ABS(Table1[[#This Row],[SHIFT]]),0,0))-Table1[[#This Row],[Day]]</f>
        <v>#VALUE!</v>
      </c>
      <c r="H250" s="7" t="e">
        <f>ROUND(IF(Table1[[#This Row],[SHIFT]]&gt;0, Table1[[#This Row],[Time]]-TIME(Table1[[#This Row],[SHIFT]],0,0),Table1[[#This Row],[Time]]+TIME(ABS(Table1[[#This Row],[SHIFT]]),0,0))-0.5, 0)</f>
        <v>#VALUE!</v>
      </c>
    </row>
    <row r="251" spans="1:8">
      <c r="A251" s="16"/>
      <c r="B251" s="17"/>
      <c r="C251" s="18"/>
      <c r="D251" s="26" t="e">
        <f>MID(C251, 6, 11)+Table1[[#This Row],[Day]]</f>
        <v>#VALUE!</v>
      </c>
      <c r="E251" s="27" t="e">
        <f>TIMEVALUE(MID(C251,17,9))</f>
        <v>#VALUE!</v>
      </c>
      <c r="F251" s="28">
        <f>_xlfn.NUMBERVALUE(MID(C251,26,6))/100</f>
        <v>0</v>
      </c>
      <c r="G251" s="28" t="e">
        <f>IF(Table1[[#This Row],[SHIFT]]&gt;0, Table1[[#This Row],[Time]]-TIME(Table1[[#This Row],[SHIFT]],0,0),Table1[[#This Row],[Time]]+TIME(ABS(Table1[[#This Row],[SHIFT]]),0,0))-Table1[[#This Row],[Day]]</f>
        <v>#VALUE!</v>
      </c>
      <c r="H251" s="7" t="e">
        <f>ROUND(IF(Table1[[#This Row],[SHIFT]]&gt;0, Table1[[#This Row],[Time]]-TIME(Table1[[#This Row],[SHIFT]],0,0),Table1[[#This Row],[Time]]+TIME(ABS(Table1[[#This Row],[SHIFT]]),0,0))-0.5, 0)</f>
        <v>#VALUE!</v>
      </c>
    </row>
    <row r="252" spans="1:8">
      <c r="A252" s="16"/>
      <c r="B252" s="17"/>
      <c r="C252" s="18"/>
      <c r="D252" s="26" t="e">
        <f>MID(C252, 6, 11)+Table1[[#This Row],[Day]]</f>
        <v>#VALUE!</v>
      </c>
      <c r="E252" s="27" t="e">
        <f>TIMEVALUE(MID(C252,17,9))</f>
        <v>#VALUE!</v>
      </c>
      <c r="F252" s="28">
        <f>_xlfn.NUMBERVALUE(MID(C252,26,6))/100</f>
        <v>0</v>
      </c>
      <c r="G252" s="28" t="e">
        <f>IF(Table1[[#This Row],[SHIFT]]&gt;0, Table1[[#This Row],[Time]]-TIME(Table1[[#This Row],[SHIFT]],0,0),Table1[[#This Row],[Time]]+TIME(ABS(Table1[[#This Row],[SHIFT]]),0,0))-Table1[[#This Row],[Day]]</f>
        <v>#VALUE!</v>
      </c>
      <c r="H252" s="7" t="e">
        <f>ROUND(IF(Table1[[#This Row],[SHIFT]]&gt;0, Table1[[#This Row],[Time]]-TIME(Table1[[#This Row],[SHIFT]],0,0),Table1[[#This Row],[Time]]+TIME(ABS(Table1[[#This Row],[SHIFT]]),0,0))-0.5, 0)</f>
        <v>#VALUE!</v>
      </c>
    </row>
    <row r="253" spans="1:8">
      <c r="A253" s="16"/>
      <c r="B253" s="17"/>
      <c r="C253" s="18"/>
      <c r="D253" s="26" t="e">
        <f>MID(C253, 6, 11)+Table1[[#This Row],[Day]]</f>
        <v>#VALUE!</v>
      </c>
      <c r="E253" s="27" t="e">
        <f>TIMEVALUE(MID(C253,17,9))</f>
        <v>#VALUE!</v>
      </c>
      <c r="F253" s="28">
        <f>_xlfn.NUMBERVALUE(MID(C253,26,6))/100</f>
        <v>0</v>
      </c>
      <c r="G253" s="28" t="e">
        <f>IF(Table1[[#This Row],[SHIFT]]&gt;0, Table1[[#This Row],[Time]]-TIME(Table1[[#This Row],[SHIFT]],0,0),Table1[[#This Row],[Time]]+TIME(ABS(Table1[[#This Row],[SHIFT]]),0,0))-Table1[[#This Row],[Day]]</f>
        <v>#VALUE!</v>
      </c>
      <c r="H253" s="7" t="e">
        <f>ROUND(IF(Table1[[#This Row],[SHIFT]]&gt;0, Table1[[#This Row],[Time]]-TIME(Table1[[#This Row],[SHIFT]],0,0),Table1[[#This Row],[Time]]+TIME(ABS(Table1[[#This Row],[SHIFT]]),0,0))-0.5, 0)</f>
        <v>#VALUE!</v>
      </c>
    </row>
    <row r="254" spans="1:8">
      <c r="A254" s="16"/>
      <c r="B254" s="17"/>
      <c r="C254" s="18"/>
      <c r="D254" s="26" t="e">
        <f>MID(C254, 6, 11)+Table1[[#This Row],[Day]]</f>
        <v>#VALUE!</v>
      </c>
      <c r="E254" s="27" t="e">
        <f>TIMEVALUE(MID(C254,17,9))</f>
        <v>#VALUE!</v>
      </c>
      <c r="F254" s="28">
        <f>_xlfn.NUMBERVALUE(MID(C254,26,6))/100</f>
        <v>0</v>
      </c>
      <c r="G254" s="28" t="e">
        <f>IF(Table1[[#This Row],[SHIFT]]&gt;0, Table1[[#This Row],[Time]]-TIME(Table1[[#This Row],[SHIFT]],0,0),Table1[[#This Row],[Time]]+TIME(ABS(Table1[[#This Row],[SHIFT]]),0,0))-Table1[[#This Row],[Day]]</f>
        <v>#VALUE!</v>
      </c>
      <c r="H254" s="7" t="e">
        <f>ROUND(IF(Table1[[#This Row],[SHIFT]]&gt;0, Table1[[#This Row],[Time]]-TIME(Table1[[#This Row],[SHIFT]],0,0),Table1[[#This Row],[Time]]+TIME(ABS(Table1[[#This Row],[SHIFT]]),0,0))-0.5, 0)</f>
        <v>#VALUE!</v>
      </c>
    </row>
    <row r="255" spans="1:8">
      <c r="A255" s="16"/>
      <c r="B255" s="17"/>
      <c r="C255" s="18"/>
      <c r="D255" s="26" t="e">
        <f>MID(C255, 6, 11)+Table1[[#This Row],[Day]]</f>
        <v>#VALUE!</v>
      </c>
      <c r="E255" s="27" t="e">
        <f>TIMEVALUE(MID(C255,17,9))</f>
        <v>#VALUE!</v>
      </c>
      <c r="F255" s="28">
        <f>_xlfn.NUMBERVALUE(MID(C255,26,6))/100</f>
        <v>0</v>
      </c>
      <c r="G255" s="28" t="e">
        <f>IF(Table1[[#This Row],[SHIFT]]&gt;0, Table1[[#This Row],[Time]]-TIME(Table1[[#This Row],[SHIFT]],0,0),Table1[[#This Row],[Time]]+TIME(ABS(Table1[[#This Row],[SHIFT]]),0,0))-Table1[[#This Row],[Day]]</f>
        <v>#VALUE!</v>
      </c>
      <c r="H255" s="7" t="e">
        <f>ROUND(IF(Table1[[#This Row],[SHIFT]]&gt;0, Table1[[#This Row],[Time]]-TIME(Table1[[#This Row],[SHIFT]],0,0),Table1[[#This Row],[Time]]+TIME(ABS(Table1[[#This Row],[SHIFT]]),0,0))-0.5, 0)</f>
        <v>#VALUE!</v>
      </c>
    </row>
    <row r="256" spans="1:8">
      <c r="A256" s="16"/>
      <c r="B256" s="17"/>
      <c r="C256" s="18"/>
      <c r="D256" s="26" t="e">
        <f>MID(C256, 6, 11)+Table1[[#This Row],[Day]]</f>
        <v>#VALUE!</v>
      </c>
      <c r="E256" s="27" t="e">
        <f>TIMEVALUE(MID(C256,17,9))</f>
        <v>#VALUE!</v>
      </c>
      <c r="F256" s="28">
        <f>_xlfn.NUMBERVALUE(MID(C256,26,6))/100</f>
        <v>0</v>
      </c>
      <c r="G256" s="28" t="e">
        <f>IF(Table1[[#This Row],[SHIFT]]&gt;0, Table1[[#This Row],[Time]]-TIME(Table1[[#This Row],[SHIFT]],0,0),Table1[[#This Row],[Time]]+TIME(ABS(Table1[[#This Row],[SHIFT]]),0,0))-Table1[[#This Row],[Day]]</f>
        <v>#VALUE!</v>
      </c>
      <c r="H256" s="7" t="e">
        <f>ROUND(IF(Table1[[#This Row],[SHIFT]]&gt;0, Table1[[#This Row],[Time]]-TIME(Table1[[#This Row],[SHIFT]],0,0),Table1[[#This Row],[Time]]+TIME(ABS(Table1[[#This Row],[SHIFT]]),0,0))-0.5, 0)</f>
        <v>#VALUE!</v>
      </c>
    </row>
    <row r="257" spans="1:8">
      <c r="A257" s="16"/>
      <c r="B257" s="17"/>
      <c r="C257" s="18"/>
      <c r="D257" s="26" t="e">
        <f>MID(C257, 6, 11)+Table1[[#This Row],[Day]]</f>
        <v>#VALUE!</v>
      </c>
      <c r="E257" s="27" t="e">
        <f>TIMEVALUE(MID(C257,17,9))</f>
        <v>#VALUE!</v>
      </c>
      <c r="F257" s="28">
        <f>_xlfn.NUMBERVALUE(MID(C257,26,6))/100</f>
        <v>0</v>
      </c>
      <c r="G257" s="28" t="e">
        <f>IF(Table1[[#This Row],[SHIFT]]&gt;0, Table1[[#This Row],[Time]]-TIME(Table1[[#This Row],[SHIFT]],0,0),Table1[[#This Row],[Time]]+TIME(ABS(Table1[[#This Row],[SHIFT]]),0,0))-Table1[[#This Row],[Day]]</f>
        <v>#VALUE!</v>
      </c>
      <c r="H257" s="7" t="e">
        <f>ROUND(IF(Table1[[#This Row],[SHIFT]]&gt;0, Table1[[#This Row],[Time]]-TIME(Table1[[#This Row],[SHIFT]],0,0),Table1[[#This Row],[Time]]+TIME(ABS(Table1[[#This Row],[SHIFT]]),0,0))-0.5, 0)</f>
        <v>#VALUE!</v>
      </c>
    </row>
    <row r="258" spans="1:8">
      <c r="A258" s="16"/>
      <c r="B258" s="19"/>
      <c r="C258" s="18"/>
      <c r="D258" s="26" t="e">
        <f>MID(C258, 6, 11)+Table1[[#This Row],[Day]]</f>
        <v>#VALUE!</v>
      </c>
      <c r="E258" s="27" t="e">
        <f>TIMEVALUE(MID(C258,17,9))</f>
        <v>#VALUE!</v>
      </c>
      <c r="F258" s="28">
        <f>_xlfn.NUMBERVALUE(MID(C258,26,6))/100</f>
        <v>0</v>
      </c>
      <c r="G258" s="28" t="e">
        <f>IF(Table1[[#This Row],[SHIFT]]&gt;0, Table1[[#This Row],[Time]]-TIME(Table1[[#This Row],[SHIFT]],0,0),Table1[[#This Row],[Time]]+TIME(ABS(Table1[[#This Row],[SHIFT]]),0,0))-Table1[[#This Row],[Day]]</f>
        <v>#VALUE!</v>
      </c>
      <c r="H258" s="7" t="e">
        <f>ROUND(IF(Table1[[#This Row],[SHIFT]]&gt;0, Table1[[#This Row],[Time]]-TIME(Table1[[#This Row],[SHIFT]],0,0),Table1[[#This Row],[Time]]+TIME(ABS(Table1[[#This Row],[SHIFT]]),0,0))-0.5, 0)</f>
        <v>#VALUE!</v>
      </c>
    </row>
    <row r="259" spans="1:8">
      <c r="A259" s="16"/>
      <c r="B259" s="17"/>
      <c r="C259" s="18"/>
      <c r="D259" s="26" t="e">
        <f>MID(C259, 6, 11)+Table1[[#This Row],[Day]]</f>
        <v>#VALUE!</v>
      </c>
      <c r="E259" s="27" t="e">
        <f>TIMEVALUE(MID(C259,17,9))</f>
        <v>#VALUE!</v>
      </c>
      <c r="F259" s="28">
        <f>_xlfn.NUMBERVALUE(MID(C259,26,6))/100</f>
        <v>0</v>
      </c>
      <c r="G259" s="28" t="e">
        <f>IF(Table1[[#This Row],[SHIFT]]&gt;0, Table1[[#This Row],[Time]]-TIME(Table1[[#This Row],[SHIFT]],0,0),Table1[[#This Row],[Time]]+TIME(ABS(Table1[[#This Row],[SHIFT]]),0,0))-Table1[[#This Row],[Day]]</f>
        <v>#VALUE!</v>
      </c>
      <c r="H259" s="7" t="e">
        <f>ROUND(IF(Table1[[#This Row],[SHIFT]]&gt;0, Table1[[#This Row],[Time]]-TIME(Table1[[#This Row],[SHIFT]],0,0),Table1[[#This Row],[Time]]+TIME(ABS(Table1[[#This Row],[SHIFT]]),0,0))-0.5, 0)</f>
        <v>#VALUE!</v>
      </c>
    </row>
    <row r="260" spans="1:8">
      <c r="A260" s="16"/>
      <c r="B260" s="17"/>
      <c r="C260" s="18"/>
      <c r="D260" s="26" t="e">
        <f>MID(C260, 6, 11)+Table1[[#This Row],[Day]]</f>
        <v>#VALUE!</v>
      </c>
      <c r="E260" s="27" t="e">
        <f>TIMEVALUE(MID(C260,17,9))</f>
        <v>#VALUE!</v>
      </c>
      <c r="F260" s="28">
        <f>_xlfn.NUMBERVALUE(MID(C260,26,6))/100</f>
        <v>0</v>
      </c>
      <c r="G260" s="28" t="e">
        <f>IF(Table1[[#This Row],[SHIFT]]&gt;0, Table1[[#This Row],[Time]]-TIME(Table1[[#This Row],[SHIFT]],0,0),Table1[[#This Row],[Time]]+TIME(ABS(Table1[[#This Row],[SHIFT]]),0,0))-Table1[[#This Row],[Day]]</f>
        <v>#VALUE!</v>
      </c>
      <c r="H260" s="7" t="e">
        <f>ROUND(IF(Table1[[#This Row],[SHIFT]]&gt;0, Table1[[#This Row],[Time]]-TIME(Table1[[#This Row],[SHIFT]],0,0),Table1[[#This Row],[Time]]+TIME(ABS(Table1[[#This Row],[SHIFT]]),0,0))-0.5, 0)</f>
        <v>#VALUE!</v>
      </c>
    </row>
    <row r="261" spans="1:8">
      <c r="A261" s="16"/>
      <c r="B261" s="17"/>
      <c r="C261" s="18"/>
      <c r="D261" s="26" t="e">
        <f>MID(C261, 6, 11)+Table1[[#This Row],[Day]]</f>
        <v>#VALUE!</v>
      </c>
      <c r="E261" s="27" t="e">
        <f>TIMEVALUE(MID(C261,17,9))</f>
        <v>#VALUE!</v>
      </c>
      <c r="F261" s="28">
        <f>_xlfn.NUMBERVALUE(MID(C261,26,6))/100</f>
        <v>0</v>
      </c>
      <c r="G261" s="28" t="e">
        <f>IF(Table1[[#This Row],[SHIFT]]&gt;0, Table1[[#This Row],[Time]]-TIME(Table1[[#This Row],[SHIFT]],0,0),Table1[[#This Row],[Time]]+TIME(ABS(Table1[[#This Row],[SHIFT]]),0,0))-Table1[[#This Row],[Day]]</f>
        <v>#VALUE!</v>
      </c>
      <c r="H261" s="7" t="e">
        <f>ROUND(IF(Table1[[#This Row],[SHIFT]]&gt;0, Table1[[#This Row],[Time]]-TIME(Table1[[#This Row],[SHIFT]],0,0),Table1[[#This Row],[Time]]+TIME(ABS(Table1[[#This Row],[SHIFT]]),0,0))-0.5, 0)</f>
        <v>#VALUE!</v>
      </c>
    </row>
    <row r="262" spans="1:8">
      <c r="A262" s="16"/>
      <c r="B262" s="17"/>
      <c r="C262" s="18"/>
      <c r="D262" s="26" t="e">
        <f>MID(C262, 6, 11)+Table1[[#This Row],[Day]]</f>
        <v>#VALUE!</v>
      </c>
      <c r="E262" s="27" t="e">
        <f>TIMEVALUE(MID(C262,17,9))</f>
        <v>#VALUE!</v>
      </c>
      <c r="F262" s="28">
        <f>_xlfn.NUMBERVALUE(MID(C262,26,6))/100</f>
        <v>0</v>
      </c>
      <c r="G262" s="28" t="e">
        <f>IF(Table1[[#This Row],[SHIFT]]&gt;0, Table1[[#This Row],[Time]]-TIME(Table1[[#This Row],[SHIFT]],0,0),Table1[[#This Row],[Time]]+TIME(ABS(Table1[[#This Row],[SHIFT]]),0,0))-Table1[[#This Row],[Day]]</f>
        <v>#VALUE!</v>
      </c>
      <c r="H262" s="7" t="e">
        <f>ROUND(IF(Table1[[#This Row],[SHIFT]]&gt;0, Table1[[#This Row],[Time]]-TIME(Table1[[#This Row],[SHIFT]],0,0),Table1[[#This Row],[Time]]+TIME(ABS(Table1[[#This Row],[SHIFT]]),0,0))-0.5, 0)</f>
        <v>#VALUE!</v>
      </c>
    </row>
    <row r="263" spans="1:8">
      <c r="A263" s="16"/>
      <c r="B263" s="17"/>
      <c r="C263" s="18"/>
      <c r="D263" s="26" t="e">
        <f>MID(C263, 6, 11)+Table1[[#This Row],[Day]]</f>
        <v>#VALUE!</v>
      </c>
      <c r="E263" s="27" t="e">
        <f>TIMEVALUE(MID(C263,17,9))</f>
        <v>#VALUE!</v>
      </c>
      <c r="F263" s="28">
        <f>_xlfn.NUMBERVALUE(MID(C263,26,6))/100</f>
        <v>0</v>
      </c>
      <c r="G263" s="28" t="e">
        <f>IF(Table1[[#This Row],[SHIFT]]&gt;0, Table1[[#This Row],[Time]]-TIME(Table1[[#This Row],[SHIFT]],0,0),Table1[[#This Row],[Time]]+TIME(ABS(Table1[[#This Row],[SHIFT]]),0,0))-Table1[[#This Row],[Day]]</f>
        <v>#VALUE!</v>
      </c>
      <c r="H263" s="7" t="e">
        <f>ROUND(IF(Table1[[#This Row],[SHIFT]]&gt;0, Table1[[#This Row],[Time]]-TIME(Table1[[#This Row],[SHIFT]],0,0),Table1[[#This Row],[Time]]+TIME(ABS(Table1[[#This Row],[SHIFT]]),0,0))-0.5, 0)</f>
        <v>#VALUE!</v>
      </c>
    </row>
    <row r="264" spans="1:8">
      <c r="A264" s="16"/>
      <c r="B264" s="17"/>
      <c r="C264" s="18"/>
      <c r="D264" s="26" t="e">
        <f>MID(C264, 6, 11)+Table1[[#This Row],[Day]]</f>
        <v>#VALUE!</v>
      </c>
      <c r="E264" s="27" t="e">
        <f>TIMEVALUE(MID(C264,17,9))</f>
        <v>#VALUE!</v>
      </c>
      <c r="F264" s="28">
        <f>_xlfn.NUMBERVALUE(MID(C264,26,6))/100</f>
        <v>0</v>
      </c>
      <c r="G264" s="28" t="e">
        <f>IF(Table1[[#This Row],[SHIFT]]&gt;0, Table1[[#This Row],[Time]]-TIME(Table1[[#This Row],[SHIFT]],0,0),Table1[[#This Row],[Time]]+TIME(ABS(Table1[[#This Row],[SHIFT]]),0,0))-Table1[[#This Row],[Day]]</f>
        <v>#VALUE!</v>
      </c>
      <c r="H264" s="7" t="e">
        <f>ROUND(IF(Table1[[#This Row],[SHIFT]]&gt;0, Table1[[#This Row],[Time]]-TIME(Table1[[#This Row],[SHIFT]],0,0),Table1[[#This Row],[Time]]+TIME(ABS(Table1[[#This Row],[SHIFT]]),0,0))-0.5, 0)</f>
        <v>#VALUE!</v>
      </c>
    </row>
    <row r="265" spans="1:8">
      <c r="A265" s="16"/>
      <c r="B265" s="17"/>
      <c r="C265" s="18"/>
      <c r="D265" s="26" t="e">
        <f>MID(C265, 6, 11)+Table1[[#This Row],[Day]]</f>
        <v>#VALUE!</v>
      </c>
      <c r="E265" s="27" t="e">
        <f>TIMEVALUE(MID(C265,17,9))</f>
        <v>#VALUE!</v>
      </c>
      <c r="F265" s="28">
        <f>_xlfn.NUMBERVALUE(MID(C265,26,6))/100</f>
        <v>0</v>
      </c>
      <c r="G265" s="28" t="e">
        <f>IF(Table1[[#This Row],[SHIFT]]&gt;0, Table1[[#This Row],[Time]]-TIME(Table1[[#This Row],[SHIFT]],0,0),Table1[[#This Row],[Time]]+TIME(ABS(Table1[[#This Row],[SHIFT]]),0,0))-Table1[[#This Row],[Day]]</f>
        <v>#VALUE!</v>
      </c>
      <c r="H265" s="7" t="e">
        <f>ROUND(IF(Table1[[#This Row],[SHIFT]]&gt;0, Table1[[#This Row],[Time]]-TIME(Table1[[#This Row],[SHIFT]],0,0),Table1[[#This Row],[Time]]+TIME(ABS(Table1[[#This Row],[SHIFT]]),0,0))-0.5, 0)</f>
        <v>#VALUE!</v>
      </c>
    </row>
    <row r="266" spans="1:8">
      <c r="A266" s="16"/>
      <c r="B266" s="17"/>
      <c r="C266" s="18"/>
      <c r="D266" s="26" t="e">
        <f>MID(C266, 6, 11)+Table1[[#This Row],[Day]]</f>
        <v>#VALUE!</v>
      </c>
      <c r="E266" s="27" t="e">
        <f>TIMEVALUE(MID(C266,17,9))</f>
        <v>#VALUE!</v>
      </c>
      <c r="F266" s="28">
        <f>_xlfn.NUMBERVALUE(MID(C266,26,6))/100</f>
        <v>0</v>
      </c>
      <c r="G266" s="28" t="e">
        <f>IF(Table1[[#This Row],[SHIFT]]&gt;0, Table1[[#This Row],[Time]]-TIME(Table1[[#This Row],[SHIFT]],0,0),Table1[[#This Row],[Time]]+TIME(ABS(Table1[[#This Row],[SHIFT]]),0,0))-Table1[[#This Row],[Day]]</f>
        <v>#VALUE!</v>
      </c>
      <c r="H266" s="7" t="e">
        <f>ROUND(IF(Table1[[#This Row],[SHIFT]]&gt;0, Table1[[#This Row],[Time]]-TIME(Table1[[#This Row],[SHIFT]],0,0),Table1[[#This Row],[Time]]+TIME(ABS(Table1[[#This Row],[SHIFT]]),0,0))-0.5, 0)</f>
        <v>#VALUE!</v>
      </c>
    </row>
    <row r="267" spans="1:8">
      <c r="A267" s="16"/>
      <c r="B267" s="17"/>
      <c r="C267" s="18"/>
      <c r="D267" s="26" t="e">
        <f>MID(C267, 6, 11)+Table1[[#This Row],[Day]]</f>
        <v>#VALUE!</v>
      </c>
      <c r="E267" s="27" t="e">
        <f>TIMEVALUE(MID(C267,17,9))</f>
        <v>#VALUE!</v>
      </c>
      <c r="F267" s="28">
        <f>_xlfn.NUMBERVALUE(MID(C267,26,6))/100</f>
        <v>0</v>
      </c>
      <c r="G267" s="28" t="e">
        <f>IF(Table1[[#This Row],[SHIFT]]&gt;0, Table1[[#This Row],[Time]]-TIME(Table1[[#This Row],[SHIFT]],0,0),Table1[[#This Row],[Time]]+TIME(ABS(Table1[[#This Row],[SHIFT]]),0,0))-Table1[[#This Row],[Day]]</f>
        <v>#VALUE!</v>
      </c>
      <c r="H267" s="7" t="e">
        <f>ROUND(IF(Table1[[#This Row],[SHIFT]]&gt;0, Table1[[#This Row],[Time]]-TIME(Table1[[#This Row],[SHIFT]],0,0),Table1[[#This Row],[Time]]+TIME(ABS(Table1[[#This Row],[SHIFT]]),0,0))-0.5, 0)</f>
        <v>#VALUE!</v>
      </c>
    </row>
    <row r="268" spans="1:8">
      <c r="A268" s="16"/>
      <c r="B268" s="17"/>
      <c r="C268" s="18"/>
      <c r="D268" s="26" t="e">
        <f>MID(C268, 6, 11)+Table1[[#This Row],[Day]]</f>
        <v>#VALUE!</v>
      </c>
      <c r="E268" s="27" t="e">
        <f>TIMEVALUE(MID(C268,17,9))</f>
        <v>#VALUE!</v>
      </c>
      <c r="F268" s="28">
        <f>_xlfn.NUMBERVALUE(MID(C268,26,6))/100</f>
        <v>0</v>
      </c>
      <c r="G268" s="28" t="e">
        <f>IF(Table1[[#This Row],[SHIFT]]&gt;0, Table1[[#This Row],[Time]]-TIME(Table1[[#This Row],[SHIFT]],0,0),Table1[[#This Row],[Time]]+TIME(ABS(Table1[[#This Row],[SHIFT]]),0,0))-Table1[[#This Row],[Day]]</f>
        <v>#VALUE!</v>
      </c>
      <c r="H268" s="7" t="e">
        <f>ROUND(IF(Table1[[#This Row],[SHIFT]]&gt;0, Table1[[#This Row],[Time]]-TIME(Table1[[#This Row],[SHIFT]],0,0),Table1[[#This Row],[Time]]+TIME(ABS(Table1[[#This Row],[SHIFT]]),0,0))-0.5, 0)</f>
        <v>#VALUE!</v>
      </c>
    </row>
    <row r="269" spans="1:8">
      <c r="A269" s="16"/>
      <c r="B269" s="17"/>
      <c r="C269" s="18"/>
      <c r="D269" s="26" t="e">
        <f>MID(C269, 6, 11)+Table1[[#This Row],[Day]]</f>
        <v>#VALUE!</v>
      </c>
      <c r="E269" s="27" t="e">
        <f>TIMEVALUE(MID(C269,17,9))</f>
        <v>#VALUE!</v>
      </c>
      <c r="F269" s="28">
        <f>_xlfn.NUMBERVALUE(MID(C269,26,6))/100</f>
        <v>0</v>
      </c>
      <c r="G269" s="28" t="e">
        <f>IF(Table1[[#This Row],[SHIFT]]&gt;0, Table1[[#This Row],[Time]]-TIME(Table1[[#This Row],[SHIFT]],0,0),Table1[[#This Row],[Time]]+TIME(ABS(Table1[[#This Row],[SHIFT]]),0,0))-Table1[[#This Row],[Day]]</f>
        <v>#VALUE!</v>
      </c>
      <c r="H269" s="7" t="e">
        <f>ROUND(IF(Table1[[#This Row],[SHIFT]]&gt;0, Table1[[#This Row],[Time]]-TIME(Table1[[#This Row],[SHIFT]],0,0),Table1[[#This Row],[Time]]+TIME(ABS(Table1[[#This Row],[SHIFT]]),0,0))-0.5, 0)</f>
        <v>#VALUE!</v>
      </c>
    </row>
    <row r="270" spans="1:8">
      <c r="A270" s="16"/>
      <c r="B270" s="17"/>
      <c r="C270" s="18"/>
      <c r="D270" s="26" t="e">
        <f>MID(C270, 6, 11)+Table1[[#This Row],[Day]]</f>
        <v>#VALUE!</v>
      </c>
      <c r="E270" s="27" t="e">
        <f>TIMEVALUE(MID(C270,17,9))</f>
        <v>#VALUE!</v>
      </c>
      <c r="F270" s="28">
        <f>_xlfn.NUMBERVALUE(MID(C270,26,6))/100</f>
        <v>0</v>
      </c>
      <c r="G270" s="28" t="e">
        <f>IF(Table1[[#This Row],[SHIFT]]&gt;0, Table1[[#This Row],[Time]]-TIME(Table1[[#This Row],[SHIFT]],0,0),Table1[[#This Row],[Time]]+TIME(ABS(Table1[[#This Row],[SHIFT]]),0,0))-Table1[[#This Row],[Day]]</f>
        <v>#VALUE!</v>
      </c>
      <c r="H270" s="7" t="e">
        <f>ROUND(IF(Table1[[#This Row],[SHIFT]]&gt;0, Table1[[#This Row],[Time]]-TIME(Table1[[#This Row],[SHIFT]],0,0),Table1[[#This Row],[Time]]+TIME(ABS(Table1[[#This Row],[SHIFT]]),0,0))-0.5, 0)</f>
        <v>#VALUE!</v>
      </c>
    </row>
    <row r="271" spans="1:8">
      <c r="A271" s="16"/>
      <c r="B271" s="19"/>
      <c r="C271" s="18"/>
      <c r="D271" s="26" t="e">
        <f>MID(C271, 6, 11)+Table1[[#This Row],[Day]]</f>
        <v>#VALUE!</v>
      </c>
      <c r="E271" s="27" t="e">
        <f>TIMEVALUE(MID(C271,17,9))</f>
        <v>#VALUE!</v>
      </c>
      <c r="F271" s="28">
        <f>_xlfn.NUMBERVALUE(MID(C271,26,6))/100</f>
        <v>0</v>
      </c>
      <c r="G271" s="28" t="e">
        <f>IF(Table1[[#This Row],[SHIFT]]&gt;0, Table1[[#This Row],[Time]]-TIME(Table1[[#This Row],[SHIFT]],0,0),Table1[[#This Row],[Time]]+TIME(ABS(Table1[[#This Row],[SHIFT]]),0,0))-Table1[[#This Row],[Day]]</f>
        <v>#VALUE!</v>
      </c>
      <c r="H271" s="7" t="e">
        <f>ROUND(IF(Table1[[#This Row],[SHIFT]]&gt;0, Table1[[#This Row],[Time]]-TIME(Table1[[#This Row],[SHIFT]],0,0),Table1[[#This Row],[Time]]+TIME(ABS(Table1[[#This Row],[SHIFT]]),0,0))-0.5, 0)</f>
        <v>#VALUE!</v>
      </c>
    </row>
    <row r="272" spans="1:8">
      <c r="A272" s="16"/>
      <c r="B272" s="19"/>
      <c r="C272" s="18"/>
      <c r="D272" s="26" t="e">
        <f>MID(C272, 6, 11)+Table1[[#This Row],[Day]]</f>
        <v>#VALUE!</v>
      </c>
      <c r="E272" s="27" t="e">
        <f>TIMEVALUE(MID(C272,17,9))</f>
        <v>#VALUE!</v>
      </c>
      <c r="F272" s="28">
        <f>_xlfn.NUMBERVALUE(MID(C272,26,6))/100</f>
        <v>0</v>
      </c>
      <c r="G272" s="28" t="e">
        <f>IF(Table1[[#This Row],[SHIFT]]&gt;0, Table1[[#This Row],[Time]]-TIME(Table1[[#This Row],[SHIFT]],0,0),Table1[[#This Row],[Time]]+TIME(ABS(Table1[[#This Row],[SHIFT]]),0,0))-Table1[[#This Row],[Day]]</f>
        <v>#VALUE!</v>
      </c>
      <c r="H272" s="7" t="e">
        <f>ROUND(IF(Table1[[#This Row],[SHIFT]]&gt;0, Table1[[#This Row],[Time]]-TIME(Table1[[#This Row],[SHIFT]],0,0),Table1[[#This Row],[Time]]+TIME(ABS(Table1[[#This Row],[SHIFT]]),0,0))-0.5, 0)</f>
        <v>#VALUE!</v>
      </c>
    </row>
    <row r="273" spans="1:8">
      <c r="A273" s="16"/>
      <c r="B273" s="17"/>
      <c r="C273" s="18"/>
      <c r="D273" s="26" t="e">
        <f>MID(C273, 6, 11)+Table1[[#This Row],[Day]]</f>
        <v>#VALUE!</v>
      </c>
      <c r="E273" s="27" t="e">
        <f>TIMEVALUE(MID(C273,17,9))</f>
        <v>#VALUE!</v>
      </c>
      <c r="F273" s="28">
        <f>_xlfn.NUMBERVALUE(MID(C273,26,6))/100</f>
        <v>0</v>
      </c>
      <c r="G273" s="28" t="e">
        <f>IF(Table1[[#This Row],[SHIFT]]&gt;0, Table1[[#This Row],[Time]]-TIME(Table1[[#This Row],[SHIFT]],0,0),Table1[[#This Row],[Time]]+TIME(ABS(Table1[[#This Row],[SHIFT]]),0,0))-Table1[[#This Row],[Day]]</f>
        <v>#VALUE!</v>
      </c>
      <c r="H273" s="7" t="e">
        <f>ROUND(IF(Table1[[#This Row],[SHIFT]]&gt;0, Table1[[#This Row],[Time]]-TIME(Table1[[#This Row],[SHIFT]],0,0),Table1[[#This Row],[Time]]+TIME(ABS(Table1[[#This Row],[SHIFT]]),0,0))-0.5, 0)</f>
        <v>#VALUE!</v>
      </c>
    </row>
    <row r="274" spans="1:8">
      <c r="A274" s="16"/>
      <c r="B274" s="17"/>
      <c r="C274" s="18"/>
      <c r="D274" s="26" t="e">
        <f>MID(C274, 6, 11)+Table1[[#This Row],[Day]]</f>
        <v>#VALUE!</v>
      </c>
      <c r="E274" s="27" t="e">
        <f>TIMEVALUE(MID(C274,17,9))</f>
        <v>#VALUE!</v>
      </c>
      <c r="F274" s="28">
        <f>_xlfn.NUMBERVALUE(MID(C274,26,6))/100</f>
        <v>0</v>
      </c>
      <c r="G274" s="28" t="e">
        <f>IF(Table1[[#This Row],[SHIFT]]&gt;0, Table1[[#This Row],[Time]]-TIME(Table1[[#This Row],[SHIFT]],0,0),Table1[[#This Row],[Time]]+TIME(ABS(Table1[[#This Row],[SHIFT]]),0,0))-Table1[[#This Row],[Day]]</f>
        <v>#VALUE!</v>
      </c>
      <c r="H274" s="7" t="e">
        <f>ROUND(IF(Table1[[#This Row],[SHIFT]]&gt;0, Table1[[#This Row],[Time]]-TIME(Table1[[#This Row],[SHIFT]],0,0),Table1[[#This Row],[Time]]+TIME(ABS(Table1[[#This Row],[SHIFT]]),0,0))-0.5, 0)</f>
        <v>#VALUE!</v>
      </c>
    </row>
    <row r="275" spans="1:8">
      <c r="A275" s="16"/>
      <c r="B275" s="17"/>
      <c r="C275" s="18"/>
      <c r="D275" s="26" t="e">
        <f>MID(C275, 6, 11)+Table1[[#This Row],[Day]]</f>
        <v>#VALUE!</v>
      </c>
      <c r="E275" s="27" t="e">
        <f>TIMEVALUE(MID(C275,17,9))</f>
        <v>#VALUE!</v>
      </c>
      <c r="F275" s="28">
        <f>_xlfn.NUMBERVALUE(MID(C275,26,6))/100</f>
        <v>0</v>
      </c>
      <c r="G275" s="28" t="e">
        <f>IF(Table1[[#This Row],[SHIFT]]&gt;0, Table1[[#This Row],[Time]]-TIME(Table1[[#This Row],[SHIFT]],0,0),Table1[[#This Row],[Time]]+TIME(ABS(Table1[[#This Row],[SHIFT]]),0,0))-Table1[[#This Row],[Day]]</f>
        <v>#VALUE!</v>
      </c>
      <c r="H275" s="7" t="e">
        <f>ROUND(IF(Table1[[#This Row],[SHIFT]]&gt;0, Table1[[#This Row],[Time]]-TIME(Table1[[#This Row],[SHIFT]],0,0),Table1[[#This Row],[Time]]+TIME(ABS(Table1[[#This Row],[SHIFT]]),0,0))-0.5, 0)</f>
        <v>#VALUE!</v>
      </c>
    </row>
    <row r="276" spans="1:8">
      <c r="A276" s="16"/>
      <c r="B276" s="17"/>
      <c r="C276" s="18"/>
      <c r="D276" s="26" t="e">
        <f>MID(C276, 6, 11)+Table1[[#This Row],[Day]]</f>
        <v>#VALUE!</v>
      </c>
      <c r="E276" s="27" t="e">
        <f>TIMEVALUE(MID(C276,17,9))</f>
        <v>#VALUE!</v>
      </c>
      <c r="F276" s="28">
        <f>_xlfn.NUMBERVALUE(MID(C276,26,6))/100</f>
        <v>0</v>
      </c>
      <c r="G276" s="28" t="e">
        <f>IF(Table1[[#This Row],[SHIFT]]&gt;0, Table1[[#This Row],[Time]]-TIME(Table1[[#This Row],[SHIFT]],0,0),Table1[[#This Row],[Time]]+TIME(ABS(Table1[[#This Row],[SHIFT]]),0,0))-Table1[[#This Row],[Day]]</f>
        <v>#VALUE!</v>
      </c>
      <c r="H276" s="7" t="e">
        <f>ROUND(IF(Table1[[#This Row],[SHIFT]]&gt;0, Table1[[#This Row],[Time]]-TIME(Table1[[#This Row],[SHIFT]],0,0),Table1[[#This Row],[Time]]+TIME(ABS(Table1[[#This Row],[SHIFT]]),0,0))-0.5, 0)</f>
        <v>#VALUE!</v>
      </c>
    </row>
    <row r="277" spans="1:8">
      <c r="A277" s="16"/>
      <c r="B277" s="41"/>
      <c r="C277" s="40"/>
      <c r="D277" s="26" t="e">
        <f>MID(C277, 6, 11)+Table1[[#This Row],[Day]]</f>
        <v>#VALUE!</v>
      </c>
      <c r="E277" s="27" t="e">
        <f>TIMEVALUE(MID(C277,17,9))</f>
        <v>#VALUE!</v>
      </c>
      <c r="F277" s="28">
        <f>_xlfn.NUMBERVALUE(MID(C277,26,6))/100</f>
        <v>0</v>
      </c>
      <c r="G277" s="28" t="e">
        <f>IF(Table1[[#This Row],[SHIFT]]&gt;0, Table1[[#This Row],[Time]]-TIME(Table1[[#This Row],[SHIFT]],0,0),Table1[[#This Row],[Time]]+TIME(ABS(Table1[[#This Row],[SHIFT]]),0,0))-Table1[[#This Row],[Day]]</f>
        <v>#VALUE!</v>
      </c>
      <c r="H277" s="7" t="e">
        <f>ROUND(IF(Table1[[#This Row],[SHIFT]]&gt;0, Table1[[#This Row],[Time]]-TIME(Table1[[#This Row],[SHIFT]],0,0),Table1[[#This Row],[Time]]+TIME(ABS(Table1[[#This Row],[SHIFT]]),0,0))-0.5, 0)</f>
        <v>#VALUE!</v>
      </c>
    </row>
    <row r="278" spans="1:8">
      <c r="A278" s="16"/>
      <c r="B278" s="39"/>
      <c r="C278" s="40"/>
      <c r="D278" s="26" t="e">
        <f>MID(C278, 6, 11)+Table1[[#This Row],[Day]]</f>
        <v>#VALUE!</v>
      </c>
      <c r="E278" s="27" t="e">
        <f>TIMEVALUE(MID(C278,17,9))</f>
        <v>#VALUE!</v>
      </c>
      <c r="F278" s="28">
        <f>_xlfn.NUMBERVALUE(MID(C278,26,6))/100</f>
        <v>0</v>
      </c>
      <c r="G278" s="28" t="e">
        <f>IF(Table1[[#This Row],[SHIFT]]&gt;0, Table1[[#This Row],[Time]]-TIME(Table1[[#This Row],[SHIFT]],0,0),Table1[[#This Row],[Time]]+TIME(ABS(Table1[[#This Row],[SHIFT]]),0,0))-Table1[[#This Row],[Day]]</f>
        <v>#VALUE!</v>
      </c>
      <c r="H278" s="7" t="e">
        <f>ROUND(IF(Table1[[#This Row],[SHIFT]]&gt;0, Table1[[#This Row],[Time]]-TIME(Table1[[#This Row],[SHIFT]],0,0),Table1[[#This Row],[Time]]+TIME(ABS(Table1[[#This Row],[SHIFT]]),0,0))-0.5, 0)</f>
        <v>#VALUE!</v>
      </c>
    </row>
    <row r="279" spans="1:8">
      <c r="A279" s="16"/>
      <c r="B279" s="39"/>
      <c r="C279" s="40"/>
      <c r="D279" s="26" t="e">
        <f>MID(C279, 6, 11)+Table1[[#This Row],[Day]]</f>
        <v>#VALUE!</v>
      </c>
      <c r="E279" s="27" t="e">
        <f>TIMEVALUE(MID(C279,17,9))</f>
        <v>#VALUE!</v>
      </c>
      <c r="F279" s="28">
        <f>_xlfn.NUMBERVALUE(MID(C279,26,6))/100</f>
        <v>0</v>
      </c>
      <c r="G279" s="28" t="e">
        <f>IF(Table1[[#This Row],[SHIFT]]&gt;0, Table1[[#This Row],[Time]]-TIME(Table1[[#This Row],[SHIFT]],0,0),Table1[[#This Row],[Time]]+TIME(ABS(Table1[[#This Row],[SHIFT]]),0,0))-Table1[[#This Row],[Day]]</f>
        <v>#VALUE!</v>
      </c>
      <c r="H279" s="7" t="e">
        <f>ROUND(IF(Table1[[#This Row],[SHIFT]]&gt;0, Table1[[#This Row],[Time]]-TIME(Table1[[#This Row],[SHIFT]],0,0),Table1[[#This Row],[Time]]+TIME(ABS(Table1[[#This Row],[SHIFT]]),0,0))-0.5, 0)</f>
        <v>#VALUE!</v>
      </c>
    </row>
    <row r="280" spans="1:8">
      <c r="A280" s="16"/>
      <c r="B280" s="39"/>
      <c r="C280" s="40"/>
      <c r="D280" s="26" t="e">
        <f>MID(C280, 6, 11)+Table1[[#This Row],[Day]]</f>
        <v>#VALUE!</v>
      </c>
      <c r="E280" s="27" t="e">
        <f>TIMEVALUE(MID(C280,17,9))</f>
        <v>#VALUE!</v>
      </c>
      <c r="F280" s="28">
        <f>_xlfn.NUMBERVALUE(MID(C280,26,6))/100</f>
        <v>0</v>
      </c>
      <c r="G280" s="28" t="e">
        <f>IF(Table1[[#This Row],[SHIFT]]&gt;0, Table1[[#This Row],[Time]]-TIME(Table1[[#This Row],[SHIFT]],0,0),Table1[[#This Row],[Time]]+TIME(ABS(Table1[[#This Row],[SHIFT]]),0,0))-Table1[[#This Row],[Day]]</f>
        <v>#VALUE!</v>
      </c>
      <c r="H280" s="7" t="e">
        <f>ROUND(IF(Table1[[#This Row],[SHIFT]]&gt;0, Table1[[#This Row],[Time]]-TIME(Table1[[#This Row],[SHIFT]],0,0),Table1[[#This Row],[Time]]+TIME(ABS(Table1[[#This Row],[SHIFT]]),0,0))-0.5, 0)</f>
        <v>#VALUE!</v>
      </c>
    </row>
    <row r="281" spans="1:8">
      <c r="A281" s="16"/>
      <c r="B281" s="39"/>
      <c r="C281" s="40"/>
      <c r="D281" s="26" t="e">
        <f>MID(C281, 6, 11)+Table1[[#This Row],[Day]]</f>
        <v>#VALUE!</v>
      </c>
      <c r="E281" s="27" t="e">
        <f>TIMEVALUE(MID(C281,17,9))</f>
        <v>#VALUE!</v>
      </c>
      <c r="F281" s="28">
        <f>_xlfn.NUMBERVALUE(MID(C281,26,6))/100</f>
        <v>0</v>
      </c>
      <c r="G281" s="28" t="e">
        <f>IF(Table1[[#This Row],[SHIFT]]&gt;0, Table1[[#This Row],[Time]]-TIME(Table1[[#This Row],[SHIFT]],0,0),Table1[[#This Row],[Time]]+TIME(ABS(Table1[[#This Row],[SHIFT]]),0,0))-Table1[[#This Row],[Day]]</f>
        <v>#VALUE!</v>
      </c>
      <c r="H281" s="7" t="e">
        <f>ROUND(IF(Table1[[#This Row],[SHIFT]]&gt;0, Table1[[#This Row],[Time]]-TIME(Table1[[#This Row],[SHIFT]],0,0),Table1[[#This Row],[Time]]+TIME(ABS(Table1[[#This Row],[SHIFT]]),0,0))-0.5, 0)</f>
        <v>#VALUE!</v>
      </c>
    </row>
    <row r="282" spans="1:8">
      <c r="A282" s="16"/>
      <c r="B282" s="17"/>
      <c r="C282" s="18"/>
      <c r="D282" s="26" t="e">
        <f>MID(C282, 6, 11)+Table1[[#This Row],[Day]]</f>
        <v>#VALUE!</v>
      </c>
      <c r="E282" s="27" t="e">
        <f>TIMEVALUE(MID(C282,17,9))</f>
        <v>#VALUE!</v>
      </c>
      <c r="F282" s="28">
        <f>_xlfn.NUMBERVALUE(MID(C282,26,6))/100</f>
        <v>0</v>
      </c>
      <c r="G282" s="28" t="e">
        <f>IF(Table1[[#This Row],[SHIFT]]&gt;0, Table1[[#This Row],[Time]]-TIME(Table1[[#This Row],[SHIFT]],0,0),Table1[[#This Row],[Time]]+TIME(ABS(Table1[[#This Row],[SHIFT]]),0,0))-Table1[[#This Row],[Day]]</f>
        <v>#VALUE!</v>
      </c>
      <c r="H282" s="7" t="e">
        <f>ROUND(IF(Table1[[#This Row],[SHIFT]]&gt;0, Table1[[#This Row],[Time]]-TIME(Table1[[#This Row],[SHIFT]],0,0),Table1[[#This Row],[Time]]+TIME(ABS(Table1[[#This Row],[SHIFT]]),0,0))-0.5, 0)</f>
        <v>#VALUE!</v>
      </c>
    </row>
    <row r="283" spans="1:8">
      <c r="A283" s="16"/>
      <c r="B283" s="17"/>
      <c r="C283" s="18"/>
      <c r="D283" s="26" t="e">
        <f>MID(C283, 6, 11)+Table1[[#This Row],[Day]]</f>
        <v>#VALUE!</v>
      </c>
      <c r="E283" s="27" t="e">
        <f>TIMEVALUE(MID(C283,17,9))</f>
        <v>#VALUE!</v>
      </c>
      <c r="F283" s="28">
        <f>_xlfn.NUMBERVALUE(MID(C283,26,6))/100</f>
        <v>0</v>
      </c>
      <c r="G283" s="28" t="e">
        <f>IF(Table1[[#This Row],[SHIFT]]&gt;0, Table1[[#This Row],[Time]]-TIME(Table1[[#This Row],[SHIFT]],0,0),Table1[[#This Row],[Time]]+TIME(ABS(Table1[[#This Row],[SHIFT]]),0,0))-Table1[[#This Row],[Day]]</f>
        <v>#VALUE!</v>
      </c>
      <c r="H283" s="7" t="e">
        <f>ROUND(IF(Table1[[#This Row],[SHIFT]]&gt;0, Table1[[#This Row],[Time]]-TIME(Table1[[#This Row],[SHIFT]],0,0),Table1[[#This Row],[Time]]+TIME(ABS(Table1[[#This Row],[SHIFT]]),0,0))-0.5, 0)</f>
        <v>#VALUE!</v>
      </c>
    </row>
    <row r="284" spans="1:8">
      <c r="A284" s="16"/>
      <c r="B284" s="17"/>
      <c r="C284" s="18"/>
      <c r="D284" s="26" t="e">
        <f>MID(C284, 6, 11)+Table1[[#This Row],[Day]]</f>
        <v>#VALUE!</v>
      </c>
      <c r="E284" s="27" t="e">
        <f>TIMEVALUE(MID(C284,17,9))</f>
        <v>#VALUE!</v>
      </c>
      <c r="F284" s="28">
        <f>_xlfn.NUMBERVALUE(MID(C284,26,6))/100</f>
        <v>0</v>
      </c>
      <c r="G284" s="28" t="e">
        <f>IF(Table1[[#This Row],[SHIFT]]&gt;0, Table1[[#This Row],[Time]]-TIME(Table1[[#This Row],[SHIFT]],0,0),Table1[[#This Row],[Time]]+TIME(ABS(Table1[[#This Row],[SHIFT]]),0,0))-Table1[[#This Row],[Day]]</f>
        <v>#VALUE!</v>
      </c>
      <c r="H284" s="7" t="e">
        <f>ROUND(IF(Table1[[#This Row],[SHIFT]]&gt;0, Table1[[#This Row],[Time]]-TIME(Table1[[#This Row],[SHIFT]],0,0),Table1[[#This Row],[Time]]+TIME(ABS(Table1[[#This Row],[SHIFT]]),0,0))-0.5, 0)</f>
        <v>#VALUE!</v>
      </c>
    </row>
    <row r="285" spans="1:8">
      <c r="A285" s="16"/>
      <c r="B285" s="17"/>
      <c r="C285" s="18"/>
      <c r="D285" s="26" t="e">
        <f>MID(C285, 6, 11)+Table1[[#This Row],[Day]]</f>
        <v>#VALUE!</v>
      </c>
      <c r="E285" s="27" t="e">
        <f>TIMEVALUE(MID(C285,17,9))</f>
        <v>#VALUE!</v>
      </c>
      <c r="F285" s="28">
        <f>_xlfn.NUMBERVALUE(MID(C285,26,6))/100</f>
        <v>0</v>
      </c>
      <c r="G285" s="28" t="e">
        <f>IF(Table1[[#This Row],[SHIFT]]&gt;0, Table1[[#This Row],[Time]]-TIME(Table1[[#This Row],[SHIFT]],0,0),Table1[[#This Row],[Time]]+TIME(ABS(Table1[[#This Row],[SHIFT]]),0,0))-Table1[[#This Row],[Day]]</f>
        <v>#VALUE!</v>
      </c>
      <c r="H285" s="7" t="e">
        <f>ROUND(IF(Table1[[#This Row],[SHIFT]]&gt;0, Table1[[#This Row],[Time]]-TIME(Table1[[#This Row],[SHIFT]],0,0),Table1[[#This Row],[Time]]+TIME(ABS(Table1[[#This Row],[SHIFT]]),0,0))-0.5, 0)</f>
        <v>#VALUE!</v>
      </c>
    </row>
    <row r="286" spans="1:8">
      <c r="A286" s="16"/>
      <c r="B286" s="17"/>
      <c r="C286" s="18"/>
      <c r="D286" s="26" t="e">
        <f>MID(C286, 6, 11)+Table1[[#This Row],[Day]]</f>
        <v>#VALUE!</v>
      </c>
      <c r="E286" s="27" t="e">
        <f>TIMEVALUE(MID(C286,17,9))</f>
        <v>#VALUE!</v>
      </c>
      <c r="F286" s="28">
        <f>_xlfn.NUMBERVALUE(MID(C286,26,6))/100</f>
        <v>0</v>
      </c>
      <c r="G286" s="28" t="e">
        <f>IF(Table1[[#This Row],[SHIFT]]&gt;0, Table1[[#This Row],[Time]]-TIME(Table1[[#This Row],[SHIFT]],0,0),Table1[[#This Row],[Time]]+TIME(ABS(Table1[[#This Row],[SHIFT]]),0,0))-Table1[[#This Row],[Day]]</f>
        <v>#VALUE!</v>
      </c>
      <c r="H286" s="7" t="e">
        <f>ROUND(IF(Table1[[#This Row],[SHIFT]]&gt;0, Table1[[#This Row],[Time]]-TIME(Table1[[#This Row],[SHIFT]],0,0),Table1[[#This Row],[Time]]+TIME(ABS(Table1[[#This Row],[SHIFT]]),0,0))-0.5, 0)</f>
        <v>#VALUE!</v>
      </c>
    </row>
    <row r="287" spans="1:8">
      <c r="A287" s="16"/>
      <c r="B287" s="17"/>
      <c r="C287" s="18"/>
      <c r="D287" s="26" t="e">
        <f>MID(C287, 6, 11)+Table1[[#This Row],[Day]]</f>
        <v>#VALUE!</v>
      </c>
      <c r="E287" s="27" t="e">
        <f>TIMEVALUE(MID(C287,17,9))</f>
        <v>#VALUE!</v>
      </c>
      <c r="F287" s="28">
        <f>_xlfn.NUMBERVALUE(MID(C287,26,6))/100</f>
        <v>0</v>
      </c>
      <c r="G287" s="28" t="e">
        <f>IF(Table1[[#This Row],[SHIFT]]&gt;0, Table1[[#This Row],[Time]]-TIME(Table1[[#This Row],[SHIFT]],0,0),Table1[[#This Row],[Time]]+TIME(ABS(Table1[[#This Row],[SHIFT]]),0,0))-Table1[[#This Row],[Day]]</f>
        <v>#VALUE!</v>
      </c>
      <c r="H287" s="7" t="e">
        <f>ROUND(IF(Table1[[#This Row],[SHIFT]]&gt;0, Table1[[#This Row],[Time]]-TIME(Table1[[#This Row],[SHIFT]],0,0),Table1[[#This Row],[Time]]+TIME(ABS(Table1[[#This Row],[SHIFT]]),0,0))-0.5, 0)</f>
        <v>#VALUE!</v>
      </c>
    </row>
    <row r="288" spans="1:8">
      <c r="A288" s="16"/>
      <c r="B288" s="17"/>
      <c r="C288" s="18"/>
      <c r="D288" s="26" t="e">
        <f>MID(C288, 6, 11)+Table1[[#This Row],[Day]]</f>
        <v>#VALUE!</v>
      </c>
      <c r="E288" s="27" t="e">
        <f>TIMEVALUE(MID(C288,17,9))</f>
        <v>#VALUE!</v>
      </c>
      <c r="F288" s="28">
        <f>_xlfn.NUMBERVALUE(MID(C288,26,6))/100</f>
        <v>0</v>
      </c>
      <c r="G288" s="28" t="e">
        <f>IF(Table1[[#This Row],[SHIFT]]&gt;0, Table1[[#This Row],[Time]]-TIME(Table1[[#This Row],[SHIFT]],0,0),Table1[[#This Row],[Time]]+TIME(ABS(Table1[[#This Row],[SHIFT]]),0,0))-Table1[[#This Row],[Day]]</f>
        <v>#VALUE!</v>
      </c>
      <c r="H288" s="7" t="e">
        <f>ROUND(IF(Table1[[#This Row],[SHIFT]]&gt;0, Table1[[#This Row],[Time]]-TIME(Table1[[#This Row],[SHIFT]],0,0),Table1[[#This Row],[Time]]+TIME(ABS(Table1[[#This Row],[SHIFT]]),0,0))-0.5, 0)</f>
        <v>#VALUE!</v>
      </c>
    </row>
    <row r="289" spans="1:8">
      <c r="A289" s="16"/>
      <c r="B289" s="17"/>
      <c r="C289" s="18"/>
      <c r="D289" s="26" t="e">
        <f>MID(C289, 6, 11)+Table1[[#This Row],[Day]]</f>
        <v>#VALUE!</v>
      </c>
      <c r="E289" s="27" t="e">
        <f>TIMEVALUE(MID(C289,17,9))</f>
        <v>#VALUE!</v>
      </c>
      <c r="F289" s="28">
        <f>_xlfn.NUMBERVALUE(MID(C289,26,6))/100</f>
        <v>0</v>
      </c>
      <c r="G289" s="28" t="e">
        <f>IF(Table1[[#This Row],[SHIFT]]&gt;0, Table1[[#This Row],[Time]]-TIME(Table1[[#This Row],[SHIFT]],0,0),Table1[[#This Row],[Time]]+TIME(ABS(Table1[[#This Row],[SHIFT]]),0,0))-Table1[[#This Row],[Day]]</f>
        <v>#VALUE!</v>
      </c>
      <c r="H289" s="7" t="e">
        <f>ROUND(IF(Table1[[#This Row],[SHIFT]]&gt;0, Table1[[#This Row],[Time]]-TIME(Table1[[#This Row],[SHIFT]],0,0),Table1[[#This Row],[Time]]+TIME(ABS(Table1[[#This Row],[SHIFT]]),0,0))-0.5, 0)</f>
        <v>#VALUE!</v>
      </c>
    </row>
    <row r="290" spans="1:8">
      <c r="A290" s="16"/>
      <c r="B290" s="17"/>
      <c r="C290" s="18"/>
      <c r="D290" s="26" t="e">
        <f>MID(C290, 6, 11)+Table1[[#This Row],[Day]]</f>
        <v>#VALUE!</v>
      </c>
      <c r="E290" s="27" t="e">
        <f>TIMEVALUE(MID(C290,17,9))</f>
        <v>#VALUE!</v>
      </c>
      <c r="F290" s="28">
        <f>_xlfn.NUMBERVALUE(MID(C290,26,6))/100</f>
        <v>0</v>
      </c>
      <c r="G290" s="28" t="e">
        <f>IF(Table1[[#This Row],[SHIFT]]&gt;0, Table1[[#This Row],[Time]]-TIME(Table1[[#This Row],[SHIFT]],0,0),Table1[[#This Row],[Time]]+TIME(ABS(Table1[[#This Row],[SHIFT]]),0,0))-Table1[[#This Row],[Day]]</f>
        <v>#VALUE!</v>
      </c>
      <c r="H290" s="7" t="e">
        <f>ROUND(IF(Table1[[#This Row],[SHIFT]]&gt;0, Table1[[#This Row],[Time]]-TIME(Table1[[#This Row],[SHIFT]],0,0),Table1[[#This Row],[Time]]+TIME(ABS(Table1[[#This Row],[SHIFT]]),0,0))-0.5, 0)</f>
        <v>#VALUE!</v>
      </c>
    </row>
    <row r="291" spans="1:8">
      <c r="A291" s="16"/>
      <c r="B291" s="17"/>
      <c r="C291" s="18"/>
      <c r="D291" s="26" t="e">
        <f>MID(C291, 6, 11)+Table1[[#This Row],[Day]]</f>
        <v>#VALUE!</v>
      </c>
      <c r="E291" s="27" t="e">
        <f>TIMEVALUE(MID(C291,17,9))</f>
        <v>#VALUE!</v>
      </c>
      <c r="F291" s="28">
        <f>_xlfn.NUMBERVALUE(MID(C291,26,6))/100</f>
        <v>0</v>
      </c>
      <c r="G291" s="28" t="e">
        <f>IF(Table1[[#This Row],[SHIFT]]&gt;0, Table1[[#This Row],[Time]]-TIME(Table1[[#This Row],[SHIFT]],0,0),Table1[[#This Row],[Time]]+TIME(ABS(Table1[[#This Row],[SHIFT]]),0,0))-Table1[[#This Row],[Day]]</f>
        <v>#VALUE!</v>
      </c>
      <c r="H291" s="7" t="e">
        <f>ROUND(IF(Table1[[#This Row],[SHIFT]]&gt;0, Table1[[#This Row],[Time]]-TIME(Table1[[#This Row],[SHIFT]],0,0),Table1[[#This Row],[Time]]+TIME(ABS(Table1[[#This Row],[SHIFT]]),0,0))-0.5, 0)</f>
        <v>#VALUE!</v>
      </c>
    </row>
    <row r="292" spans="1:8">
      <c r="A292" s="16"/>
      <c r="B292" s="17"/>
      <c r="C292" s="18"/>
      <c r="D292" s="26" t="e">
        <f>MID(C292, 6, 11)+Table1[[#This Row],[Day]]</f>
        <v>#VALUE!</v>
      </c>
      <c r="E292" s="27" t="e">
        <f>TIMEVALUE(MID(C292,17,9))</f>
        <v>#VALUE!</v>
      </c>
      <c r="F292" s="28">
        <f>_xlfn.NUMBERVALUE(MID(C292,26,6))/100</f>
        <v>0</v>
      </c>
      <c r="G292" s="28" t="e">
        <f>IF(Table1[[#This Row],[SHIFT]]&gt;0, Table1[[#This Row],[Time]]-TIME(Table1[[#This Row],[SHIFT]],0,0),Table1[[#This Row],[Time]]+TIME(ABS(Table1[[#This Row],[SHIFT]]),0,0))-Table1[[#This Row],[Day]]</f>
        <v>#VALUE!</v>
      </c>
      <c r="H292" s="7" t="e">
        <f>ROUND(IF(Table1[[#This Row],[SHIFT]]&gt;0, Table1[[#This Row],[Time]]-TIME(Table1[[#This Row],[SHIFT]],0,0),Table1[[#This Row],[Time]]+TIME(ABS(Table1[[#This Row],[SHIFT]]),0,0))-0.5, 0)</f>
        <v>#VALUE!</v>
      </c>
    </row>
    <row r="293" spans="1:8">
      <c r="A293" s="16"/>
      <c r="B293" s="17"/>
      <c r="C293" s="18"/>
      <c r="D293" s="26" t="e">
        <f>MID(C293, 6, 11)+Table1[[#This Row],[Day]]</f>
        <v>#VALUE!</v>
      </c>
      <c r="E293" s="27" t="e">
        <f>TIMEVALUE(MID(C293,17,9))</f>
        <v>#VALUE!</v>
      </c>
      <c r="F293" s="28">
        <f>_xlfn.NUMBERVALUE(MID(C293,26,6))/100</f>
        <v>0</v>
      </c>
      <c r="G293" s="28" t="e">
        <f>IF(Table1[[#This Row],[SHIFT]]&gt;0, Table1[[#This Row],[Time]]-TIME(Table1[[#This Row],[SHIFT]],0,0),Table1[[#This Row],[Time]]+TIME(ABS(Table1[[#This Row],[SHIFT]]),0,0))-Table1[[#This Row],[Day]]</f>
        <v>#VALUE!</v>
      </c>
      <c r="H293" s="7" t="e">
        <f>ROUND(IF(Table1[[#This Row],[SHIFT]]&gt;0, Table1[[#This Row],[Time]]-TIME(Table1[[#This Row],[SHIFT]],0,0),Table1[[#This Row],[Time]]+TIME(ABS(Table1[[#This Row],[SHIFT]]),0,0))-0.5, 0)</f>
        <v>#VALUE!</v>
      </c>
    </row>
    <row r="294" spans="1:8">
      <c r="A294" s="16"/>
      <c r="B294" s="17"/>
      <c r="C294" s="18"/>
      <c r="D294" s="26" t="e">
        <f>MID(C294, 6, 11)+Table1[[#This Row],[Day]]</f>
        <v>#VALUE!</v>
      </c>
      <c r="E294" s="27" t="e">
        <f>TIMEVALUE(MID(C294,17,9))</f>
        <v>#VALUE!</v>
      </c>
      <c r="F294" s="28">
        <f>_xlfn.NUMBERVALUE(MID(C294,26,6))/100</f>
        <v>0</v>
      </c>
      <c r="G294" s="28" t="e">
        <f>IF(Table1[[#This Row],[SHIFT]]&gt;0, Table1[[#This Row],[Time]]-TIME(Table1[[#This Row],[SHIFT]],0,0),Table1[[#This Row],[Time]]+TIME(ABS(Table1[[#This Row],[SHIFT]]),0,0))-Table1[[#This Row],[Day]]</f>
        <v>#VALUE!</v>
      </c>
      <c r="H294" s="7" t="e">
        <f>ROUND(IF(Table1[[#This Row],[SHIFT]]&gt;0, Table1[[#This Row],[Time]]-TIME(Table1[[#This Row],[SHIFT]],0,0),Table1[[#This Row],[Time]]+TIME(ABS(Table1[[#This Row],[SHIFT]]),0,0))-0.5, 0)</f>
        <v>#VALUE!</v>
      </c>
    </row>
    <row r="295" spans="1:8">
      <c r="A295" s="16"/>
      <c r="B295" s="17"/>
      <c r="C295" s="18"/>
      <c r="D295" s="26" t="e">
        <f>MID(C295, 6, 11)+Table1[[#This Row],[Day]]</f>
        <v>#VALUE!</v>
      </c>
      <c r="E295" s="27" t="e">
        <f>TIMEVALUE(MID(C295,17,9))</f>
        <v>#VALUE!</v>
      </c>
      <c r="F295" s="28">
        <f>_xlfn.NUMBERVALUE(MID(C295,26,6))/100</f>
        <v>0</v>
      </c>
      <c r="G295" s="28" t="e">
        <f>IF(Table1[[#This Row],[SHIFT]]&gt;0, Table1[[#This Row],[Time]]-TIME(Table1[[#This Row],[SHIFT]],0,0),Table1[[#This Row],[Time]]+TIME(ABS(Table1[[#This Row],[SHIFT]]),0,0))-Table1[[#This Row],[Day]]</f>
        <v>#VALUE!</v>
      </c>
      <c r="H295" s="7" t="e">
        <f>ROUND(IF(Table1[[#This Row],[SHIFT]]&gt;0, Table1[[#This Row],[Time]]-TIME(Table1[[#This Row],[SHIFT]],0,0),Table1[[#This Row],[Time]]+TIME(ABS(Table1[[#This Row],[SHIFT]]),0,0))-0.5, 0)</f>
        <v>#VALUE!</v>
      </c>
    </row>
    <row r="296" spans="1:8">
      <c r="A296" s="16"/>
      <c r="B296" s="17"/>
      <c r="C296" s="18"/>
      <c r="D296" s="26" t="e">
        <f>MID(C296, 6, 11)+Table1[[#This Row],[Day]]</f>
        <v>#VALUE!</v>
      </c>
      <c r="E296" s="27" t="e">
        <f>TIMEVALUE(MID(C296,17,9))</f>
        <v>#VALUE!</v>
      </c>
      <c r="F296" s="28">
        <f>_xlfn.NUMBERVALUE(MID(C296,26,6))/100</f>
        <v>0</v>
      </c>
      <c r="G296" s="28" t="e">
        <f>IF(Table1[[#This Row],[SHIFT]]&gt;0, Table1[[#This Row],[Time]]-TIME(Table1[[#This Row],[SHIFT]],0,0),Table1[[#This Row],[Time]]+TIME(ABS(Table1[[#This Row],[SHIFT]]),0,0))-Table1[[#This Row],[Day]]</f>
        <v>#VALUE!</v>
      </c>
      <c r="H296" s="7" t="e">
        <f>ROUND(IF(Table1[[#This Row],[SHIFT]]&gt;0, Table1[[#This Row],[Time]]-TIME(Table1[[#This Row],[SHIFT]],0,0),Table1[[#This Row],[Time]]+TIME(ABS(Table1[[#This Row],[SHIFT]]),0,0))-0.5, 0)</f>
        <v>#VALUE!</v>
      </c>
    </row>
    <row r="297" spans="1:8">
      <c r="A297" s="16"/>
      <c r="B297" s="17"/>
      <c r="C297" s="18"/>
      <c r="D297" s="26" t="e">
        <f>MID(C297, 6, 11)+Table1[[#This Row],[Day]]</f>
        <v>#VALUE!</v>
      </c>
      <c r="E297" s="27" t="e">
        <f>TIMEVALUE(MID(C297,17,9))</f>
        <v>#VALUE!</v>
      </c>
      <c r="F297" s="28">
        <f>_xlfn.NUMBERVALUE(MID(C297,26,6))/100</f>
        <v>0</v>
      </c>
      <c r="G297" s="28" t="e">
        <f>IF(Table1[[#This Row],[SHIFT]]&gt;0, Table1[[#This Row],[Time]]-TIME(Table1[[#This Row],[SHIFT]],0,0),Table1[[#This Row],[Time]]+TIME(ABS(Table1[[#This Row],[SHIFT]]),0,0))-Table1[[#This Row],[Day]]</f>
        <v>#VALUE!</v>
      </c>
      <c r="H297" s="7" t="e">
        <f>ROUND(IF(Table1[[#This Row],[SHIFT]]&gt;0, Table1[[#This Row],[Time]]-TIME(Table1[[#This Row],[SHIFT]],0,0),Table1[[#This Row],[Time]]+TIME(ABS(Table1[[#This Row],[SHIFT]]),0,0))-0.5, 0)</f>
        <v>#VALUE!</v>
      </c>
    </row>
    <row r="298" spans="1:8">
      <c r="A298" s="16"/>
      <c r="B298" s="17"/>
      <c r="C298" s="18"/>
      <c r="D298" s="26" t="e">
        <f>MID(C298, 6, 11)+Table1[[#This Row],[Day]]</f>
        <v>#VALUE!</v>
      </c>
      <c r="E298" s="27" t="e">
        <f>TIMEVALUE(MID(C298,17,9))</f>
        <v>#VALUE!</v>
      </c>
      <c r="F298" s="28">
        <f>_xlfn.NUMBERVALUE(MID(C298,26,6))/100</f>
        <v>0</v>
      </c>
      <c r="G298" s="28" t="e">
        <f>IF(Table1[[#This Row],[SHIFT]]&gt;0, Table1[[#This Row],[Time]]-TIME(Table1[[#This Row],[SHIFT]],0,0),Table1[[#This Row],[Time]]+TIME(ABS(Table1[[#This Row],[SHIFT]]),0,0))-Table1[[#This Row],[Day]]</f>
        <v>#VALUE!</v>
      </c>
      <c r="H298" s="7" t="e">
        <f>ROUND(IF(Table1[[#This Row],[SHIFT]]&gt;0, Table1[[#This Row],[Time]]-TIME(Table1[[#This Row],[SHIFT]],0,0),Table1[[#This Row],[Time]]+TIME(ABS(Table1[[#This Row],[SHIFT]]),0,0))-0.5, 0)</f>
        <v>#VALUE!</v>
      </c>
    </row>
    <row r="299" spans="1:8">
      <c r="A299" s="16"/>
      <c r="B299" s="17"/>
      <c r="C299" s="18"/>
      <c r="D299" s="26" t="e">
        <f>MID(C299, 6, 11)+Table1[[#This Row],[Day]]</f>
        <v>#VALUE!</v>
      </c>
      <c r="E299" s="27" t="e">
        <f>TIMEVALUE(MID(C299,17,9))</f>
        <v>#VALUE!</v>
      </c>
      <c r="F299" s="28">
        <f>_xlfn.NUMBERVALUE(MID(C299,26,6))/100</f>
        <v>0</v>
      </c>
      <c r="G299" s="28" t="e">
        <f>IF(Table1[[#This Row],[SHIFT]]&gt;0, Table1[[#This Row],[Time]]-TIME(Table1[[#This Row],[SHIFT]],0,0),Table1[[#This Row],[Time]]+TIME(ABS(Table1[[#This Row],[SHIFT]]),0,0))-Table1[[#This Row],[Day]]</f>
        <v>#VALUE!</v>
      </c>
      <c r="H299" s="7" t="e">
        <f>ROUND(IF(Table1[[#This Row],[SHIFT]]&gt;0, Table1[[#This Row],[Time]]-TIME(Table1[[#This Row],[SHIFT]],0,0),Table1[[#This Row],[Time]]+TIME(ABS(Table1[[#This Row],[SHIFT]]),0,0))-0.5, 0)</f>
        <v>#VALUE!</v>
      </c>
    </row>
    <row r="300" spans="1:8">
      <c r="A300" s="16"/>
      <c r="B300" s="17"/>
      <c r="C300" s="18"/>
      <c r="D300" s="26" t="e">
        <f>MID(C300, 6, 11)+Table1[[#This Row],[Day]]</f>
        <v>#VALUE!</v>
      </c>
      <c r="E300" s="27" t="e">
        <f>TIMEVALUE(MID(C300,17,9))</f>
        <v>#VALUE!</v>
      </c>
      <c r="F300" s="28">
        <f>_xlfn.NUMBERVALUE(MID(C300,26,6))/100</f>
        <v>0</v>
      </c>
      <c r="G300" s="28" t="e">
        <f>IF(Table1[[#This Row],[SHIFT]]&gt;0, Table1[[#This Row],[Time]]-TIME(Table1[[#This Row],[SHIFT]],0,0),Table1[[#This Row],[Time]]+TIME(ABS(Table1[[#This Row],[SHIFT]]),0,0))-Table1[[#This Row],[Day]]</f>
        <v>#VALUE!</v>
      </c>
      <c r="H300" s="7" t="e">
        <f>ROUND(IF(Table1[[#This Row],[SHIFT]]&gt;0, Table1[[#This Row],[Time]]-TIME(Table1[[#This Row],[SHIFT]],0,0),Table1[[#This Row],[Time]]+TIME(ABS(Table1[[#This Row],[SHIFT]]),0,0))-0.5, 0)</f>
        <v>#VALUE!</v>
      </c>
    </row>
    <row r="301" spans="1:8">
      <c r="A301" s="16"/>
      <c r="B301" s="17"/>
      <c r="C301" s="18"/>
      <c r="D301" s="26" t="e">
        <f>MID(C301, 6, 11)+Table1[[#This Row],[Day]]</f>
        <v>#VALUE!</v>
      </c>
      <c r="E301" s="27" t="e">
        <f>TIMEVALUE(MID(C301,17,9))</f>
        <v>#VALUE!</v>
      </c>
      <c r="F301" s="28">
        <f>_xlfn.NUMBERVALUE(MID(C301,26,6))/100</f>
        <v>0</v>
      </c>
      <c r="G301" s="28" t="e">
        <f>IF(Table1[[#This Row],[SHIFT]]&gt;0, Table1[[#This Row],[Time]]-TIME(Table1[[#This Row],[SHIFT]],0,0),Table1[[#This Row],[Time]]+TIME(ABS(Table1[[#This Row],[SHIFT]]),0,0))-Table1[[#This Row],[Day]]</f>
        <v>#VALUE!</v>
      </c>
      <c r="H301" s="7" t="e">
        <f>ROUND(IF(Table1[[#This Row],[SHIFT]]&gt;0, Table1[[#This Row],[Time]]-TIME(Table1[[#This Row],[SHIFT]],0,0),Table1[[#This Row],[Time]]+TIME(ABS(Table1[[#This Row],[SHIFT]]),0,0))-0.5, 0)</f>
        <v>#VALUE!</v>
      </c>
    </row>
    <row r="302" spans="1:8">
      <c r="A302" s="16"/>
      <c r="B302" s="17"/>
      <c r="C302" s="18"/>
      <c r="D302" s="26" t="e">
        <f>MID(C302, 6, 11)+Table1[[#This Row],[Day]]</f>
        <v>#VALUE!</v>
      </c>
      <c r="E302" s="27" t="e">
        <f>TIMEVALUE(MID(C302,17,9))</f>
        <v>#VALUE!</v>
      </c>
      <c r="F302" s="28">
        <f>_xlfn.NUMBERVALUE(MID(C302,26,6))/100</f>
        <v>0</v>
      </c>
      <c r="G302" s="28" t="e">
        <f>IF(Table1[[#This Row],[SHIFT]]&gt;0, Table1[[#This Row],[Time]]-TIME(Table1[[#This Row],[SHIFT]],0,0),Table1[[#This Row],[Time]]+TIME(ABS(Table1[[#This Row],[SHIFT]]),0,0))-Table1[[#This Row],[Day]]</f>
        <v>#VALUE!</v>
      </c>
      <c r="H302" s="7" t="e">
        <f>ROUND(IF(Table1[[#This Row],[SHIFT]]&gt;0, Table1[[#This Row],[Time]]-TIME(Table1[[#This Row],[SHIFT]],0,0),Table1[[#This Row],[Time]]+TIME(ABS(Table1[[#This Row],[SHIFT]]),0,0))-0.5, 0)</f>
        <v>#VALUE!</v>
      </c>
    </row>
    <row r="303" spans="1:8">
      <c r="A303" s="16"/>
      <c r="B303" s="17"/>
      <c r="C303" s="18"/>
      <c r="D303" s="26" t="e">
        <f>MID(C303, 6, 11)+Table1[[#This Row],[Day]]</f>
        <v>#VALUE!</v>
      </c>
      <c r="E303" s="27" t="e">
        <f>TIMEVALUE(MID(C303,17,9))</f>
        <v>#VALUE!</v>
      </c>
      <c r="F303" s="28">
        <f>_xlfn.NUMBERVALUE(MID(C303,26,6))/100</f>
        <v>0</v>
      </c>
      <c r="G303" s="28" t="e">
        <f>IF(Table1[[#This Row],[SHIFT]]&gt;0, Table1[[#This Row],[Time]]-TIME(Table1[[#This Row],[SHIFT]],0,0),Table1[[#This Row],[Time]]+TIME(ABS(Table1[[#This Row],[SHIFT]]),0,0))-Table1[[#This Row],[Day]]</f>
        <v>#VALUE!</v>
      </c>
      <c r="H303" s="7" t="e">
        <f>ROUND(IF(Table1[[#This Row],[SHIFT]]&gt;0, Table1[[#This Row],[Time]]-TIME(Table1[[#This Row],[SHIFT]],0,0),Table1[[#This Row],[Time]]+TIME(ABS(Table1[[#This Row],[SHIFT]]),0,0))-0.5, 0)</f>
        <v>#VALUE!</v>
      </c>
    </row>
    <row r="304" spans="1:8">
      <c r="A304" s="16"/>
      <c r="B304" s="17"/>
      <c r="C304" s="18"/>
      <c r="D304" s="26" t="e">
        <f>MID(C304, 6, 11)+Table1[[#This Row],[Day]]</f>
        <v>#VALUE!</v>
      </c>
      <c r="E304" s="27" t="e">
        <f>TIMEVALUE(MID(C304,17,9))</f>
        <v>#VALUE!</v>
      </c>
      <c r="F304" s="28">
        <f>_xlfn.NUMBERVALUE(MID(C304,26,6))/100</f>
        <v>0</v>
      </c>
      <c r="G304" s="28" t="e">
        <f>IF(Table1[[#This Row],[SHIFT]]&gt;0, Table1[[#This Row],[Time]]-TIME(Table1[[#This Row],[SHIFT]],0,0),Table1[[#This Row],[Time]]+TIME(ABS(Table1[[#This Row],[SHIFT]]),0,0))-Table1[[#This Row],[Day]]</f>
        <v>#VALUE!</v>
      </c>
      <c r="H304" s="7" t="e">
        <f>ROUND(IF(Table1[[#This Row],[SHIFT]]&gt;0, Table1[[#This Row],[Time]]-TIME(Table1[[#This Row],[SHIFT]],0,0),Table1[[#This Row],[Time]]+TIME(ABS(Table1[[#This Row],[SHIFT]]),0,0))-0.5, 0)</f>
        <v>#VALUE!</v>
      </c>
    </row>
    <row r="305" spans="1:8">
      <c r="A305" s="16"/>
      <c r="B305" s="17"/>
      <c r="C305" s="18"/>
      <c r="D305" s="26" t="e">
        <f>MID(C305, 6, 11)+Table1[[#This Row],[Day]]</f>
        <v>#VALUE!</v>
      </c>
      <c r="E305" s="27" t="e">
        <f>TIMEVALUE(MID(C305,17,9))</f>
        <v>#VALUE!</v>
      </c>
      <c r="F305" s="28">
        <f>_xlfn.NUMBERVALUE(MID(C305,26,6))/100</f>
        <v>0</v>
      </c>
      <c r="G305" s="28" t="e">
        <f>IF(Table1[[#This Row],[SHIFT]]&gt;0, Table1[[#This Row],[Time]]-TIME(Table1[[#This Row],[SHIFT]],0,0),Table1[[#This Row],[Time]]+TIME(ABS(Table1[[#This Row],[SHIFT]]),0,0))-Table1[[#This Row],[Day]]</f>
        <v>#VALUE!</v>
      </c>
      <c r="H305" s="7" t="e">
        <f>ROUND(IF(Table1[[#This Row],[SHIFT]]&gt;0, Table1[[#This Row],[Time]]-TIME(Table1[[#This Row],[SHIFT]],0,0),Table1[[#This Row],[Time]]+TIME(ABS(Table1[[#This Row],[SHIFT]]),0,0))-0.5, 0)</f>
        <v>#VALUE!</v>
      </c>
    </row>
    <row r="306" spans="1:8">
      <c r="A306" s="16"/>
      <c r="B306" s="17"/>
      <c r="C306" s="18"/>
      <c r="D306" s="26" t="e">
        <f>MID(C306, 6, 11)+Table1[[#This Row],[Day]]</f>
        <v>#VALUE!</v>
      </c>
      <c r="E306" s="27" t="e">
        <f>TIMEVALUE(MID(C306,17,9))</f>
        <v>#VALUE!</v>
      </c>
      <c r="F306" s="28">
        <f>_xlfn.NUMBERVALUE(MID(C306,26,6))/100</f>
        <v>0</v>
      </c>
      <c r="G306" s="28" t="e">
        <f>IF(Table1[[#This Row],[SHIFT]]&gt;0, Table1[[#This Row],[Time]]-TIME(Table1[[#This Row],[SHIFT]],0,0),Table1[[#This Row],[Time]]+TIME(ABS(Table1[[#This Row],[SHIFT]]),0,0))-Table1[[#This Row],[Day]]</f>
        <v>#VALUE!</v>
      </c>
      <c r="H306" s="7" t="e">
        <f>ROUND(IF(Table1[[#This Row],[SHIFT]]&gt;0, Table1[[#This Row],[Time]]-TIME(Table1[[#This Row],[SHIFT]],0,0),Table1[[#This Row],[Time]]+TIME(ABS(Table1[[#This Row],[SHIFT]]),0,0))-0.5, 0)</f>
        <v>#VALUE!</v>
      </c>
    </row>
    <row r="307" spans="1:8">
      <c r="A307" s="16"/>
      <c r="B307" s="17"/>
      <c r="C307" s="18"/>
      <c r="D307" s="26" t="e">
        <f>MID(C307, 6, 11)+Table1[[#This Row],[Day]]</f>
        <v>#VALUE!</v>
      </c>
      <c r="E307" s="27" t="e">
        <f>TIMEVALUE(MID(C307,17,9))</f>
        <v>#VALUE!</v>
      </c>
      <c r="F307" s="28">
        <f>_xlfn.NUMBERVALUE(MID(C307,26,6))/100</f>
        <v>0</v>
      </c>
      <c r="G307" s="28" t="e">
        <f>IF(Table1[[#This Row],[SHIFT]]&gt;0, Table1[[#This Row],[Time]]-TIME(Table1[[#This Row],[SHIFT]],0,0),Table1[[#This Row],[Time]]+TIME(ABS(Table1[[#This Row],[SHIFT]]),0,0))-Table1[[#This Row],[Day]]</f>
        <v>#VALUE!</v>
      </c>
      <c r="H307" s="7" t="e">
        <f>ROUND(IF(Table1[[#This Row],[SHIFT]]&gt;0, Table1[[#This Row],[Time]]-TIME(Table1[[#This Row],[SHIFT]],0,0),Table1[[#This Row],[Time]]+TIME(ABS(Table1[[#This Row],[SHIFT]]),0,0))-0.5, 0)</f>
        <v>#VALUE!</v>
      </c>
    </row>
    <row r="308" spans="1:8">
      <c r="A308" s="16"/>
      <c r="B308" s="17"/>
      <c r="C308" s="18"/>
      <c r="D308" s="26" t="e">
        <f>MID(C308, 6, 11)+Table1[[#This Row],[Day]]</f>
        <v>#VALUE!</v>
      </c>
      <c r="E308" s="27" t="e">
        <f>TIMEVALUE(MID(C308,17,9))</f>
        <v>#VALUE!</v>
      </c>
      <c r="F308" s="28">
        <f>_xlfn.NUMBERVALUE(MID(C308,26,6))/100</f>
        <v>0</v>
      </c>
      <c r="G308" s="28" t="e">
        <f>IF(Table1[[#This Row],[SHIFT]]&gt;0, Table1[[#This Row],[Time]]-TIME(Table1[[#This Row],[SHIFT]],0,0),Table1[[#This Row],[Time]]+TIME(ABS(Table1[[#This Row],[SHIFT]]),0,0))-Table1[[#This Row],[Day]]</f>
        <v>#VALUE!</v>
      </c>
      <c r="H308" s="7" t="e">
        <f>ROUND(IF(Table1[[#This Row],[SHIFT]]&gt;0, Table1[[#This Row],[Time]]-TIME(Table1[[#This Row],[SHIFT]],0,0),Table1[[#This Row],[Time]]+TIME(ABS(Table1[[#This Row],[SHIFT]]),0,0))-0.5, 0)</f>
        <v>#VALUE!</v>
      </c>
    </row>
    <row r="309" spans="1:8">
      <c r="A309" s="16"/>
      <c r="B309" s="17"/>
      <c r="C309" s="18"/>
      <c r="D309" s="26" t="e">
        <f>MID(C309, 6, 11)+Table1[[#This Row],[Day]]</f>
        <v>#VALUE!</v>
      </c>
      <c r="E309" s="27" t="e">
        <f>TIMEVALUE(MID(C309,17,9))</f>
        <v>#VALUE!</v>
      </c>
      <c r="F309" s="28">
        <f>_xlfn.NUMBERVALUE(MID(C309,26,6))/100</f>
        <v>0</v>
      </c>
      <c r="G309" s="28" t="e">
        <f>IF(Table1[[#This Row],[SHIFT]]&gt;0, Table1[[#This Row],[Time]]-TIME(Table1[[#This Row],[SHIFT]],0,0),Table1[[#This Row],[Time]]+TIME(ABS(Table1[[#This Row],[SHIFT]]),0,0))-Table1[[#This Row],[Day]]</f>
        <v>#VALUE!</v>
      </c>
      <c r="H309" s="7" t="e">
        <f>ROUND(IF(Table1[[#This Row],[SHIFT]]&gt;0, Table1[[#This Row],[Time]]-TIME(Table1[[#This Row],[SHIFT]],0,0),Table1[[#This Row],[Time]]+TIME(ABS(Table1[[#This Row],[SHIFT]]),0,0))-0.5, 0)</f>
        <v>#VALUE!</v>
      </c>
    </row>
    <row r="310" spans="1:8">
      <c r="A310" s="16"/>
      <c r="B310" s="17"/>
      <c r="C310" s="18"/>
      <c r="D310" s="26" t="e">
        <f>MID(C310, 6, 11)+Table1[[#This Row],[Day]]</f>
        <v>#VALUE!</v>
      </c>
      <c r="E310" s="27" t="e">
        <f>TIMEVALUE(MID(C310,17,9))</f>
        <v>#VALUE!</v>
      </c>
      <c r="F310" s="28">
        <f>_xlfn.NUMBERVALUE(MID(C310,26,6))/100</f>
        <v>0</v>
      </c>
      <c r="G310" s="28" t="e">
        <f>IF(Table1[[#This Row],[SHIFT]]&gt;0, Table1[[#This Row],[Time]]-TIME(Table1[[#This Row],[SHIFT]],0,0),Table1[[#This Row],[Time]]+TIME(ABS(Table1[[#This Row],[SHIFT]]),0,0))-Table1[[#This Row],[Day]]</f>
        <v>#VALUE!</v>
      </c>
      <c r="H310" s="7" t="e">
        <f>ROUND(IF(Table1[[#This Row],[SHIFT]]&gt;0, Table1[[#This Row],[Time]]-TIME(Table1[[#This Row],[SHIFT]],0,0),Table1[[#This Row],[Time]]+TIME(ABS(Table1[[#This Row],[SHIFT]]),0,0))-0.5, 0)</f>
        <v>#VALUE!</v>
      </c>
    </row>
    <row r="311" spans="1:8">
      <c r="A311" s="10"/>
      <c r="B311" s="13"/>
      <c r="C311" s="12"/>
      <c r="D311" s="26" t="e">
        <f>MID(C311, 6, 11)+Table1[[#This Row],[Day]]</f>
        <v>#VALUE!</v>
      </c>
      <c r="E311" s="27" t="e">
        <f>TIMEVALUE(MID(C311,17,9))</f>
        <v>#VALUE!</v>
      </c>
      <c r="F311" s="28">
        <f>_xlfn.NUMBERVALUE(MID(C311,26,6))/100</f>
        <v>0</v>
      </c>
      <c r="G311" s="28" t="e">
        <f>IF(Table1[[#This Row],[SHIFT]]&gt;0, Table1[[#This Row],[Time]]-TIME(Table1[[#This Row],[SHIFT]],0,0),Table1[[#This Row],[Time]]+TIME(ABS(Table1[[#This Row],[SHIFT]]),0,0))-Table1[[#This Row],[Day]]</f>
        <v>#VALUE!</v>
      </c>
      <c r="H311" s="7" t="e">
        <f>ROUND(IF(Table1[[#This Row],[SHIFT]]&gt;0, Table1[[#This Row],[Time]]-TIME(Table1[[#This Row],[SHIFT]],0,0),Table1[[#This Row],[Time]]+TIME(ABS(Table1[[#This Row],[SHIFT]]),0,0))-0.5, 0)</f>
        <v>#VALUE!</v>
      </c>
    </row>
    <row r="312" spans="1:8">
      <c r="A312" s="16"/>
      <c r="B312" s="19"/>
      <c r="C312" s="18"/>
      <c r="D312" s="26" t="e">
        <f>MID(C312, 6, 11)+Table1[[#This Row],[Day]]</f>
        <v>#VALUE!</v>
      </c>
      <c r="E312" s="27" t="e">
        <f>TIMEVALUE(MID(C312,17,9))</f>
        <v>#VALUE!</v>
      </c>
      <c r="F312" s="28">
        <f>_xlfn.NUMBERVALUE(MID(C312,26,6))/100</f>
        <v>0</v>
      </c>
      <c r="G312" s="28" t="e">
        <f>IF(Table1[[#This Row],[SHIFT]]&gt;0, Table1[[#This Row],[Time]]-TIME(Table1[[#This Row],[SHIFT]],0,0),Table1[[#This Row],[Time]]+TIME(ABS(Table1[[#This Row],[SHIFT]]),0,0))-Table1[[#This Row],[Day]]</f>
        <v>#VALUE!</v>
      </c>
      <c r="H312" s="7" t="e">
        <f>ROUND(IF(Table1[[#This Row],[SHIFT]]&gt;0, Table1[[#This Row],[Time]]-TIME(Table1[[#This Row],[SHIFT]],0,0),Table1[[#This Row],[Time]]+TIME(ABS(Table1[[#This Row],[SHIFT]]),0,0))-0.5, 0)</f>
        <v>#VALUE!</v>
      </c>
    </row>
    <row r="313" spans="1:8">
      <c r="A313" s="16"/>
      <c r="B313" s="17"/>
      <c r="C313" s="18"/>
      <c r="D313" s="26" t="e">
        <f>MID(C313, 6, 11)+Table1[[#This Row],[Day]]</f>
        <v>#VALUE!</v>
      </c>
      <c r="E313" s="27" t="e">
        <f>TIMEVALUE(MID(C313,17,9))</f>
        <v>#VALUE!</v>
      </c>
      <c r="F313" s="28">
        <f>_xlfn.NUMBERVALUE(MID(C313,26,6))/100</f>
        <v>0</v>
      </c>
      <c r="G313" s="28" t="e">
        <f>IF(Table1[[#This Row],[SHIFT]]&gt;0, Table1[[#This Row],[Time]]-TIME(Table1[[#This Row],[SHIFT]],0,0),Table1[[#This Row],[Time]]+TIME(ABS(Table1[[#This Row],[SHIFT]]),0,0))-Table1[[#This Row],[Day]]</f>
        <v>#VALUE!</v>
      </c>
      <c r="H313" s="7" t="e">
        <f>ROUND(IF(Table1[[#This Row],[SHIFT]]&gt;0, Table1[[#This Row],[Time]]-TIME(Table1[[#This Row],[SHIFT]],0,0),Table1[[#This Row],[Time]]+TIME(ABS(Table1[[#This Row],[SHIFT]]),0,0))-0.5, 0)</f>
        <v>#VALUE!</v>
      </c>
    </row>
    <row r="314" spans="1:8">
      <c r="A314" s="16"/>
      <c r="B314" s="17"/>
      <c r="C314" s="18"/>
      <c r="D314" s="26" t="e">
        <f>MID(C314, 6, 11)+Table1[[#This Row],[Day]]</f>
        <v>#VALUE!</v>
      </c>
      <c r="E314" s="27" t="e">
        <f>TIMEVALUE(MID(C314,17,9))</f>
        <v>#VALUE!</v>
      </c>
      <c r="F314" s="28">
        <f>_xlfn.NUMBERVALUE(MID(C314,26,6))/100</f>
        <v>0</v>
      </c>
      <c r="G314" s="28" t="e">
        <f>IF(Table1[[#This Row],[SHIFT]]&gt;0, Table1[[#This Row],[Time]]-TIME(Table1[[#This Row],[SHIFT]],0,0),Table1[[#This Row],[Time]]+TIME(ABS(Table1[[#This Row],[SHIFT]]),0,0))-Table1[[#This Row],[Day]]</f>
        <v>#VALUE!</v>
      </c>
      <c r="H314" s="7" t="e">
        <f>ROUND(IF(Table1[[#This Row],[SHIFT]]&gt;0, Table1[[#This Row],[Time]]-TIME(Table1[[#This Row],[SHIFT]],0,0),Table1[[#This Row],[Time]]+TIME(ABS(Table1[[#This Row],[SHIFT]]),0,0))-0.5, 0)</f>
        <v>#VALUE!</v>
      </c>
    </row>
    <row r="315" spans="1:8">
      <c r="A315" s="16"/>
      <c r="B315" s="17"/>
      <c r="C315" s="18"/>
      <c r="D315" s="26" t="e">
        <f>MID(C315, 6, 11)+Table1[[#This Row],[Day]]</f>
        <v>#VALUE!</v>
      </c>
      <c r="E315" s="27" t="e">
        <f>TIMEVALUE(MID(C315,17,9))</f>
        <v>#VALUE!</v>
      </c>
      <c r="F315" s="28">
        <f>_xlfn.NUMBERVALUE(MID(C315,26,6))/100</f>
        <v>0</v>
      </c>
      <c r="G315" s="28" t="e">
        <f>IF(Table1[[#This Row],[SHIFT]]&gt;0, Table1[[#This Row],[Time]]-TIME(Table1[[#This Row],[SHIFT]],0,0),Table1[[#This Row],[Time]]+TIME(ABS(Table1[[#This Row],[SHIFT]]),0,0))-Table1[[#This Row],[Day]]</f>
        <v>#VALUE!</v>
      </c>
      <c r="H315" s="7" t="e">
        <f>ROUND(IF(Table1[[#This Row],[SHIFT]]&gt;0, Table1[[#This Row],[Time]]-TIME(Table1[[#This Row],[SHIFT]],0,0),Table1[[#This Row],[Time]]+TIME(ABS(Table1[[#This Row],[SHIFT]]),0,0))-0.5, 0)</f>
        <v>#VALUE!</v>
      </c>
    </row>
    <row r="316" spans="1:8">
      <c r="A316" s="16"/>
      <c r="B316" s="17"/>
      <c r="C316" s="18"/>
      <c r="D316" s="26" t="e">
        <f>MID(C316, 6, 11)+Table1[[#This Row],[Day]]</f>
        <v>#VALUE!</v>
      </c>
      <c r="E316" s="27" t="e">
        <f>TIMEVALUE(MID(C316,17,9))</f>
        <v>#VALUE!</v>
      </c>
      <c r="F316" s="28">
        <f>_xlfn.NUMBERVALUE(MID(C316,26,6))/100</f>
        <v>0</v>
      </c>
      <c r="G316" s="28" t="e">
        <f>IF(Table1[[#This Row],[SHIFT]]&gt;0, Table1[[#This Row],[Time]]-TIME(Table1[[#This Row],[SHIFT]],0,0),Table1[[#This Row],[Time]]+TIME(ABS(Table1[[#This Row],[SHIFT]]),0,0))-Table1[[#This Row],[Day]]</f>
        <v>#VALUE!</v>
      </c>
      <c r="H316" s="7" t="e">
        <f>ROUND(IF(Table1[[#This Row],[SHIFT]]&gt;0, Table1[[#This Row],[Time]]-TIME(Table1[[#This Row],[SHIFT]],0,0),Table1[[#This Row],[Time]]+TIME(ABS(Table1[[#This Row],[SHIFT]]),0,0))-0.5, 0)</f>
        <v>#VALUE!</v>
      </c>
    </row>
    <row r="317" spans="1:8">
      <c r="A317" s="16"/>
      <c r="B317" s="17"/>
      <c r="C317" s="18"/>
      <c r="D317" s="26" t="e">
        <f>MID(C317, 6, 11)+Table1[[#This Row],[Day]]</f>
        <v>#VALUE!</v>
      </c>
      <c r="E317" s="27" t="e">
        <f>TIMEVALUE(MID(C317,17,9))</f>
        <v>#VALUE!</v>
      </c>
      <c r="F317" s="28">
        <f>_xlfn.NUMBERVALUE(MID(C317,26,6))/100</f>
        <v>0</v>
      </c>
      <c r="G317" s="28" t="e">
        <f>IF(Table1[[#This Row],[SHIFT]]&gt;0, Table1[[#This Row],[Time]]-TIME(Table1[[#This Row],[SHIFT]],0,0),Table1[[#This Row],[Time]]+TIME(ABS(Table1[[#This Row],[SHIFT]]),0,0))-Table1[[#This Row],[Day]]</f>
        <v>#VALUE!</v>
      </c>
      <c r="H317" s="7" t="e">
        <f>ROUND(IF(Table1[[#This Row],[SHIFT]]&gt;0, Table1[[#This Row],[Time]]-TIME(Table1[[#This Row],[SHIFT]],0,0),Table1[[#This Row],[Time]]+TIME(ABS(Table1[[#This Row],[SHIFT]]),0,0))-0.5, 0)</f>
        <v>#VALUE!</v>
      </c>
    </row>
    <row r="318" spans="1:8">
      <c r="A318" s="16"/>
      <c r="B318" s="19"/>
      <c r="C318" s="18"/>
      <c r="D318" s="26" t="e">
        <f>MID(C318, 6, 11)+Table1[[#This Row],[Day]]</f>
        <v>#VALUE!</v>
      </c>
      <c r="E318" s="27" t="e">
        <f>TIMEVALUE(MID(C318,17,9))</f>
        <v>#VALUE!</v>
      </c>
      <c r="F318" s="28">
        <f>_xlfn.NUMBERVALUE(MID(C318,26,6))/100</f>
        <v>0</v>
      </c>
      <c r="G318" s="28" t="e">
        <f>IF(Table1[[#This Row],[SHIFT]]&gt;0, Table1[[#This Row],[Time]]-TIME(Table1[[#This Row],[SHIFT]],0,0),Table1[[#This Row],[Time]]+TIME(ABS(Table1[[#This Row],[SHIFT]]),0,0))-Table1[[#This Row],[Day]]</f>
        <v>#VALUE!</v>
      </c>
      <c r="H318" s="7" t="e">
        <f>ROUND(IF(Table1[[#This Row],[SHIFT]]&gt;0, Table1[[#This Row],[Time]]-TIME(Table1[[#This Row],[SHIFT]],0,0),Table1[[#This Row],[Time]]+TIME(ABS(Table1[[#This Row],[SHIFT]]),0,0))-0.5, 0)</f>
        <v>#VALUE!</v>
      </c>
    </row>
    <row r="319" spans="1:8">
      <c r="A319" s="16"/>
      <c r="B319" s="17"/>
      <c r="C319" s="18"/>
      <c r="D319" s="26" t="e">
        <f>MID(C319, 6, 11)+Table1[[#This Row],[Day]]</f>
        <v>#VALUE!</v>
      </c>
      <c r="E319" s="27" t="e">
        <f>TIMEVALUE(MID(C319,17,9))</f>
        <v>#VALUE!</v>
      </c>
      <c r="F319" s="28">
        <f>_xlfn.NUMBERVALUE(MID(C319,26,6))/100</f>
        <v>0</v>
      </c>
      <c r="G319" s="28" t="e">
        <f>IF(Table1[[#This Row],[SHIFT]]&gt;0, Table1[[#This Row],[Time]]-TIME(Table1[[#This Row],[SHIFT]],0,0),Table1[[#This Row],[Time]]+TIME(ABS(Table1[[#This Row],[SHIFT]]),0,0))-Table1[[#This Row],[Day]]</f>
        <v>#VALUE!</v>
      </c>
      <c r="H319" s="7" t="e">
        <f>ROUND(IF(Table1[[#This Row],[SHIFT]]&gt;0, Table1[[#This Row],[Time]]-TIME(Table1[[#This Row],[SHIFT]],0,0),Table1[[#This Row],[Time]]+TIME(ABS(Table1[[#This Row],[SHIFT]]),0,0))-0.5, 0)</f>
        <v>#VALUE!</v>
      </c>
    </row>
    <row r="320" spans="1:8">
      <c r="A320" s="16"/>
      <c r="B320" s="17"/>
      <c r="C320" s="18"/>
      <c r="D320" s="26" t="e">
        <f>MID(C320, 6, 11)+Table1[[#This Row],[Day]]</f>
        <v>#VALUE!</v>
      </c>
      <c r="E320" s="27" t="e">
        <f>TIMEVALUE(MID(C320,17,9))</f>
        <v>#VALUE!</v>
      </c>
      <c r="F320" s="28">
        <f>_xlfn.NUMBERVALUE(MID(C320,26,6))/100</f>
        <v>0</v>
      </c>
      <c r="G320" s="28" t="e">
        <f>IF(Table1[[#This Row],[SHIFT]]&gt;0, Table1[[#This Row],[Time]]-TIME(Table1[[#This Row],[SHIFT]],0,0),Table1[[#This Row],[Time]]+TIME(ABS(Table1[[#This Row],[SHIFT]]),0,0))-Table1[[#This Row],[Day]]</f>
        <v>#VALUE!</v>
      </c>
      <c r="H320" s="7" t="e">
        <f>ROUND(IF(Table1[[#This Row],[SHIFT]]&gt;0, Table1[[#This Row],[Time]]-TIME(Table1[[#This Row],[SHIFT]],0,0),Table1[[#This Row],[Time]]+TIME(ABS(Table1[[#This Row],[SHIFT]]),0,0))-0.5, 0)</f>
        <v>#VALUE!</v>
      </c>
    </row>
    <row r="321" spans="1:8" ht="15.75" thickBot="1">
      <c r="A321" s="20"/>
      <c r="B321" s="21"/>
      <c r="C321" s="22"/>
      <c r="D321" s="26" t="e">
        <f>MID(C321, 6, 11)+Table1[[#This Row],[Day]]</f>
        <v>#VALUE!</v>
      </c>
      <c r="E321" s="27" t="e">
        <f>TIMEVALUE(MID(C321,17,9))</f>
        <v>#VALUE!</v>
      </c>
      <c r="F321" s="28">
        <f>_xlfn.NUMBERVALUE(MID(C321,26,6))/100</f>
        <v>0</v>
      </c>
      <c r="G321" s="28" t="e">
        <f>IF(Table1[[#This Row],[SHIFT]]&gt;0, Table1[[#This Row],[Time]]-TIME(Table1[[#This Row],[SHIFT]],0,0),Table1[[#This Row],[Time]]+TIME(ABS(Table1[[#This Row],[SHIFT]]),0,0))-Table1[[#This Row],[Day]]</f>
        <v>#VALUE!</v>
      </c>
      <c r="H321" s="7" t="e">
        <f>ROUND(IF(Table1[[#This Row],[SHIFT]]&gt;0, Table1[[#This Row],[Time]]-TIME(Table1[[#This Row],[SHIFT]],0,0),Table1[[#This Row],[Time]]+TIME(ABS(Table1[[#This Row],[SHIFT]]),0,0))-0.5, 0)</f>
        <v>#VALUE!</v>
      </c>
    </row>
    <row r="322" spans="1:8">
      <c r="A322" s="16"/>
      <c r="B322" s="17"/>
      <c r="C322" s="18"/>
      <c r="D322" s="26" t="e">
        <f>MID(C322, 6, 11)+Table1[[#This Row],[Day]]</f>
        <v>#VALUE!</v>
      </c>
      <c r="E322" s="27" t="e">
        <f>TIMEVALUE(MID(C322,17,9))</f>
        <v>#VALUE!</v>
      </c>
      <c r="F322" s="28">
        <f>_xlfn.NUMBERVALUE(MID(C322,26,6))/100</f>
        <v>0</v>
      </c>
      <c r="G322" s="28" t="e">
        <f>IF(Table1[[#This Row],[SHIFT]]&gt;0, Table1[[#This Row],[Time]]-TIME(Table1[[#This Row],[SHIFT]],0,0),Table1[[#This Row],[Time]]+TIME(ABS(Table1[[#This Row],[SHIFT]]),0,0))-Table1[[#This Row],[Day]]</f>
        <v>#VALUE!</v>
      </c>
      <c r="H322" s="7" t="e">
        <f>ROUND(IF(Table1[[#This Row],[SHIFT]]&gt;0, Table1[[#This Row],[Time]]-TIME(Table1[[#This Row],[SHIFT]],0,0),Table1[[#This Row],[Time]]+TIME(ABS(Table1[[#This Row],[SHIFT]]),0,0))-0.5, 0)</f>
        <v>#VALUE!</v>
      </c>
    </row>
    <row r="323" spans="1:8">
      <c r="A323" s="16"/>
      <c r="B323" s="17"/>
      <c r="C323" s="18"/>
      <c r="D323" s="26" t="e">
        <f>MID(C323, 6, 11)+Table1[[#This Row],[Day]]</f>
        <v>#VALUE!</v>
      </c>
      <c r="E323" s="27" t="e">
        <f>TIMEVALUE(MID(C323,17,9))</f>
        <v>#VALUE!</v>
      </c>
      <c r="F323" s="28">
        <f>_xlfn.NUMBERVALUE(MID(C323,26,6))/100</f>
        <v>0</v>
      </c>
      <c r="G323" s="28" t="e">
        <f>IF(Table1[[#This Row],[SHIFT]]&gt;0, Table1[[#This Row],[Time]]-TIME(Table1[[#This Row],[SHIFT]],0,0),Table1[[#This Row],[Time]]+TIME(ABS(Table1[[#This Row],[SHIFT]]),0,0))-Table1[[#This Row],[Day]]</f>
        <v>#VALUE!</v>
      </c>
      <c r="H323" s="7" t="e">
        <f>ROUND(IF(Table1[[#This Row],[SHIFT]]&gt;0, Table1[[#This Row],[Time]]-TIME(Table1[[#This Row],[SHIFT]],0,0),Table1[[#This Row],[Time]]+TIME(ABS(Table1[[#This Row],[SHIFT]]),0,0))-0.5, 0)</f>
        <v>#VALUE!</v>
      </c>
    </row>
    <row r="324" spans="1:8">
      <c r="A324" s="16"/>
      <c r="B324" s="17"/>
      <c r="C324" s="18"/>
      <c r="D324" s="26" t="e">
        <f>MID(C324, 6, 11)+Table1[[#This Row],[Day]]</f>
        <v>#VALUE!</v>
      </c>
      <c r="E324" s="27" t="e">
        <f>TIMEVALUE(MID(C324,17,9))</f>
        <v>#VALUE!</v>
      </c>
      <c r="F324" s="28">
        <f>_xlfn.NUMBERVALUE(MID(C324,26,6))/100</f>
        <v>0</v>
      </c>
      <c r="G324" s="28" t="e">
        <f>IF(Table1[[#This Row],[SHIFT]]&gt;0, Table1[[#This Row],[Time]]-TIME(Table1[[#This Row],[SHIFT]],0,0),Table1[[#This Row],[Time]]+TIME(ABS(Table1[[#This Row],[SHIFT]]),0,0))-Table1[[#This Row],[Day]]</f>
        <v>#VALUE!</v>
      </c>
      <c r="H324" s="7" t="e">
        <f>ROUND(IF(Table1[[#This Row],[SHIFT]]&gt;0, Table1[[#This Row],[Time]]-TIME(Table1[[#This Row],[SHIFT]],0,0),Table1[[#This Row],[Time]]+TIME(ABS(Table1[[#This Row],[SHIFT]]),0,0))-0.5, 0)</f>
        <v>#VALUE!</v>
      </c>
    </row>
    <row r="325" spans="1:8">
      <c r="A325" s="16"/>
      <c r="B325" s="17"/>
      <c r="C325" s="18"/>
      <c r="D325" s="26" t="e">
        <f>MID(C325, 6, 11)+Table1[[#This Row],[Day]]</f>
        <v>#VALUE!</v>
      </c>
      <c r="E325" s="27" t="e">
        <f>TIMEVALUE(MID(C325,17,9))</f>
        <v>#VALUE!</v>
      </c>
      <c r="F325" s="28">
        <f>_xlfn.NUMBERVALUE(MID(C325,26,6))/100</f>
        <v>0</v>
      </c>
      <c r="G325" s="28" t="e">
        <f>IF(Table1[[#This Row],[SHIFT]]&gt;0, Table1[[#This Row],[Time]]-TIME(Table1[[#This Row],[SHIFT]],0,0),Table1[[#This Row],[Time]]+TIME(ABS(Table1[[#This Row],[SHIFT]]),0,0))-Table1[[#This Row],[Day]]</f>
        <v>#VALUE!</v>
      </c>
      <c r="H325" s="7" t="e">
        <f>ROUND(IF(Table1[[#This Row],[SHIFT]]&gt;0, Table1[[#This Row],[Time]]-TIME(Table1[[#This Row],[SHIFT]],0,0),Table1[[#This Row],[Time]]+TIME(ABS(Table1[[#This Row],[SHIFT]]),0,0))-0.5, 0)</f>
        <v>#VALUE!</v>
      </c>
    </row>
    <row r="326" spans="1:8">
      <c r="A326" s="16"/>
      <c r="B326" s="17"/>
      <c r="C326" s="18"/>
      <c r="D326" s="26" t="e">
        <f>MID(C326, 6, 11)+Table1[[#This Row],[Day]]</f>
        <v>#VALUE!</v>
      </c>
      <c r="E326" s="27" t="e">
        <f>TIMEVALUE(MID(C326,17,9))</f>
        <v>#VALUE!</v>
      </c>
      <c r="F326" s="28">
        <f>_xlfn.NUMBERVALUE(MID(C326,26,6))/100</f>
        <v>0</v>
      </c>
      <c r="G326" s="28" t="e">
        <f>IF(Table1[[#This Row],[SHIFT]]&gt;0, Table1[[#This Row],[Time]]-TIME(Table1[[#This Row],[SHIFT]],0,0),Table1[[#This Row],[Time]]+TIME(ABS(Table1[[#This Row],[SHIFT]]),0,0))-Table1[[#This Row],[Day]]</f>
        <v>#VALUE!</v>
      </c>
      <c r="H326" s="7" t="e">
        <f>ROUND(IF(Table1[[#This Row],[SHIFT]]&gt;0, Table1[[#This Row],[Time]]-TIME(Table1[[#This Row],[SHIFT]],0,0),Table1[[#This Row],[Time]]+TIME(ABS(Table1[[#This Row],[SHIFT]]),0,0))-0.5, 0)</f>
        <v>#VALUE!</v>
      </c>
    </row>
    <row r="327" spans="1:8">
      <c r="A327" s="16"/>
      <c r="B327" s="17"/>
      <c r="C327" s="18"/>
      <c r="D327" s="26" t="e">
        <f>MID(C327, 6, 11)+Table1[[#This Row],[Day]]</f>
        <v>#VALUE!</v>
      </c>
      <c r="E327" s="27" t="e">
        <f>TIMEVALUE(MID(C327,17,9))</f>
        <v>#VALUE!</v>
      </c>
      <c r="F327" s="28">
        <f>_xlfn.NUMBERVALUE(MID(C327,26,6))/100</f>
        <v>0</v>
      </c>
      <c r="G327" s="28" t="e">
        <f>IF(Table1[[#This Row],[SHIFT]]&gt;0, Table1[[#This Row],[Time]]-TIME(Table1[[#This Row],[SHIFT]],0,0),Table1[[#This Row],[Time]]+TIME(ABS(Table1[[#This Row],[SHIFT]]),0,0))-Table1[[#This Row],[Day]]</f>
        <v>#VALUE!</v>
      </c>
      <c r="H327" s="7" t="e">
        <f>ROUND(IF(Table1[[#This Row],[SHIFT]]&gt;0, Table1[[#This Row],[Time]]-TIME(Table1[[#This Row],[SHIFT]],0,0),Table1[[#This Row],[Time]]+TIME(ABS(Table1[[#This Row],[SHIFT]]),0,0))-0.5, 0)</f>
        <v>#VALUE!</v>
      </c>
    </row>
    <row r="328" spans="1:8">
      <c r="A328" s="16"/>
      <c r="B328" s="17"/>
      <c r="C328" s="18"/>
      <c r="D328" s="26" t="e">
        <f>MID(C328, 6, 11)+Table1[[#This Row],[Day]]</f>
        <v>#VALUE!</v>
      </c>
      <c r="E328" s="27" t="e">
        <f>TIMEVALUE(MID(C328,17,9))</f>
        <v>#VALUE!</v>
      </c>
      <c r="F328" s="28">
        <f>_xlfn.NUMBERVALUE(MID(C328,26,6))/100</f>
        <v>0</v>
      </c>
      <c r="G328" s="28" t="e">
        <f>IF(Table1[[#This Row],[SHIFT]]&gt;0, Table1[[#This Row],[Time]]-TIME(Table1[[#This Row],[SHIFT]],0,0),Table1[[#This Row],[Time]]+TIME(ABS(Table1[[#This Row],[SHIFT]]),0,0))-Table1[[#This Row],[Day]]</f>
        <v>#VALUE!</v>
      </c>
      <c r="H328" s="7" t="e">
        <f>ROUND(IF(Table1[[#This Row],[SHIFT]]&gt;0, Table1[[#This Row],[Time]]-TIME(Table1[[#This Row],[SHIFT]],0,0),Table1[[#This Row],[Time]]+TIME(ABS(Table1[[#This Row],[SHIFT]]),0,0))-0.5, 0)</f>
        <v>#VALUE!</v>
      </c>
    </row>
    <row r="329" spans="1:8">
      <c r="A329" s="10"/>
      <c r="B329" s="13"/>
      <c r="C329" s="12"/>
      <c r="D329" s="26" t="e">
        <f>MID(C329, 6, 11)+Table1[[#This Row],[Day]]</f>
        <v>#VALUE!</v>
      </c>
      <c r="E329" s="27" t="e">
        <f>TIMEVALUE(MID(C329,17,9))</f>
        <v>#VALUE!</v>
      </c>
      <c r="F329" s="28">
        <f>_xlfn.NUMBERVALUE(MID(C329,26,6))/100</f>
        <v>0</v>
      </c>
      <c r="G329" s="28" t="e">
        <f>IF(Table1[[#This Row],[SHIFT]]&gt;0, Table1[[#This Row],[Time]]-TIME(Table1[[#This Row],[SHIFT]],0,0),Table1[[#This Row],[Time]]+TIME(ABS(Table1[[#This Row],[SHIFT]]),0,0))-Table1[[#This Row],[Day]]</f>
        <v>#VALUE!</v>
      </c>
      <c r="H329" s="7" t="e">
        <f>ROUND(IF(Table1[[#This Row],[SHIFT]]&gt;0, Table1[[#This Row],[Time]]-TIME(Table1[[#This Row],[SHIFT]],0,0),Table1[[#This Row],[Time]]+TIME(ABS(Table1[[#This Row],[SHIFT]]),0,0))-0.5, 0)</f>
        <v>#VALUE!</v>
      </c>
    </row>
    <row r="330" spans="1:8">
      <c r="A330" s="10"/>
      <c r="B330" s="13"/>
      <c r="C330" s="12"/>
      <c r="D330" s="26" t="e">
        <f>MID(C330, 6, 11)+Table1[[#This Row],[Day]]</f>
        <v>#VALUE!</v>
      </c>
      <c r="E330" s="27" t="e">
        <f>TIMEVALUE(MID(C330,17,9))</f>
        <v>#VALUE!</v>
      </c>
      <c r="F330" s="28">
        <f>_xlfn.NUMBERVALUE(MID(C330,26,6))/100</f>
        <v>0</v>
      </c>
      <c r="G330" s="28" t="e">
        <f>IF(Table1[[#This Row],[SHIFT]]&gt;0, Table1[[#This Row],[Time]]-TIME(Table1[[#This Row],[SHIFT]],0,0),Table1[[#This Row],[Time]]+TIME(ABS(Table1[[#This Row],[SHIFT]]),0,0))-Table1[[#This Row],[Day]]</f>
        <v>#VALUE!</v>
      </c>
      <c r="H330" s="7" t="e">
        <f>ROUND(IF(Table1[[#This Row],[SHIFT]]&gt;0, Table1[[#This Row],[Time]]-TIME(Table1[[#This Row],[SHIFT]],0,0),Table1[[#This Row],[Time]]+TIME(ABS(Table1[[#This Row],[SHIFT]]),0,0))-0.5, 0)</f>
        <v>#VALUE!</v>
      </c>
    </row>
    <row r="331" spans="1:8">
      <c r="A331" s="10"/>
      <c r="B331" s="13"/>
      <c r="C331" s="12"/>
      <c r="D331" s="26" t="e">
        <f>MID(C331, 6, 11)+Table1[[#This Row],[Day]]</f>
        <v>#VALUE!</v>
      </c>
      <c r="E331" s="27" t="e">
        <f>TIMEVALUE(MID(C331,17,9))</f>
        <v>#VALUE!</v>
      </c>
      <c r="F331" s="28">
        <f>_xlfn.NUMBERVALUE(MID(C331,26,6))/100</f>
        <v>0</v>
      </c>
      <c r="G331" s="28" t="e">
        <f>IF(Table1[[#This Row],[SHIFT]]&gt;0, Table1[[#This Row],[Time]]-TIME(Table1[[#This Row],[SHIFT]],0,0),Table1[[#This Row],[Time]]+TIME(ABS(Table1[[#This Row],[SHIFT]]),0,0))-Table1[[#This Row],[Day]]</f>
        <v>#VALUE!</v>
      </c>
      <c r="H331" s="7" t="e">
        <f>ROUND(IF(Table1[[#This Row],[SHIFT]]&gt;0, Table1[[#This Row],[Time]]-TIME(Table1[[#This Row],[SHIFT]],0,0),Table1[[#This Row],[Time]]+TIME(ABS(Table1[[#This Row],[SHIFT]]),0,0))-0.5, 0)</f>
        <v>#VALUE!</v>
      </c>
    </row>
    <row r="332" spans="1:8">
      <c r="A332" s="10"/>
      <c r="B332" s="13"/>
      <c r="C332" s="12"/>
      <c r="D332" s="26" t="e">
        <f>MID(C332, 6, 11)+Table1[[#This Row],[Day]]</f>
        <v>#VALUE!</v>
      </c>
      <c r="E332" s="27" t="e">
        <f>TIMEVALUE(MID(C332,17,9))</f>
        <v>#VALUE!</v>
      </c>
      <c r="F332" s="28">
        <f>_xlfn.NUMBERVALUE(MID(C332,26,6))/100</f>
        <v>0</v>
      </c>
      <c r="G332" s="28" t="e">
        <f>IF(Table1[[#This Row],[SHIFT]]&gt;0, Table1[[#This Row],[Time]]-TIME(Table1[[#This Row],[SHIFT]],0,0),Table1[[#This Row],[Time]]+TIME(ABS(Table1[[#This Row],[SHIFT]]),0,0))-Table1[[#This Row],[Day]]</f>
        <v>#VALUE!</v>
      </c>
      <c r="H332" s="7" t="e">
        <f>ROUND(IF(Table1[[#This Row],[SHIFT]]&gt;0, Table1[[#This Row],[Time]]-TIME(Table1[[#This Row],[SHIFT]],0,0),Table1[[#This Row],[Time]]+TIME(ABS(Table1[[#This Row],[SHIFT]]),0,0))-0.5, 0)</f>
        <v>#VALUE!</v>
      </c>
    </row>
    <row r="333" spans="1:8">
      <c r="A333" s="10"/>
      <c r="B333" s="13"/>
      <c r="C333" s="12"/>
      <c r="D333" s="26" t="e">
        <f>MID(C333, 6, 11)+Table1[[#This Row],[Day]]</f>
        <v>#VALUE!</v>
      </c>
      <c r="E333" s="27" t="e">
        <f>TIMEVALUE(MID(C333,17,9))</f>
        <v>#VALUE!</v>
      </c>
      <c r="F333" s="28">
        <f>_xlfn.NUMBERVALUE(MID(C333,26,6))/100</f>
        <v>0</v>
      </c>
      <c r="G333" s="28" t="e">
        <f>IF(Table1[[#This Row],[SHIFT]]&gt;0, Table1[[#This Row],[Time]]-TIME(Table1[[#This Row],[SHIFT]],0,0),Table1[[#This Row],[Time]]+TIME(ABS(Table1[[#This Row],[SHIFT]]),0,0))-Table1[[#This Row],[Day]]</f>
        <v>#VALUE!</v>
      </c>
      <c r="H333" s="7" t="e">
        <f>ROUND(IF(Table1[[#This Row],[SHIFT]]&gt;0, Table1[[#This Row],[Time]]-TIME(Table1[[#This Row],[SHIFT]],0,0),Table1[[#This Row],[Time]]+TIME(ABS(Table1[[#This Row],[SHIFT]]),0,0))-0.5, 0)</f>
        <v>#VALUE!</v>
      </c>
    </row>
    <row r="334" spans="1:8">
      <c r="A334" s="10"/>
      <c r="B334" s="13"/>
      <c r="C334" s="12"/>
      <c r="D334" s="26" t="e">
        <f>MID(C334, 6, 11)+Table1[[#This Row],[Day]]</f>
        <v>#VALUE!</v>
      </c>
      <c r="E334" s="27" t="e">
        <f>TIMEVALUE(MID(C334,17,9))</f>
        <v>#VALUE!</v>
      </c>
      <c r="F334" s="28">
        <f>_xlfn.NUMBERVALUE(MID(C334,26,6))/100</f>
        <v>0</v>
      </c>
      <c r="G334" s="28" t="e">
        <f>IF(Table1[[#This Row],[SHIFT]]&gt;0, Table1[[#This Row],[Time]]-TIME(Table1[[#This Row],[SHIFT]],0,0),Table1[[#This Row],[Time]]+TIME(ABS(Table1[[#This Row],[SHIFT]]),0,0))-Table1[[#This Row],[Day]]</f>
        <v>#VALUE!</v>
      </c>
      <c r="H334" s="7" t="e">
        <f>ROUND(IF(Table1[[#This Row],[SHIFT]]&gt;0, Table1[[#This Row],[Time]]-TIME(Table1[[#This Row],[SHIFT]],0,0),Table1[[#This Row],[Time]]+TIME(ABS(Table1[[#This Row],[SHIFT]]),0,0))-0.5, 0)</f>
        <v>#VALUE!</v>
      </c>
    </row>
    <row r="335" spans="1:8">
      <c r="A335" s="10"/>
      <c r="B335" s="13"/>
      <c r="C335" s="12"/>
      <c r="D335" s="26" t="e">
        <f>MID(C335, 6, 11)+Table1[[#This Row],[Day]]</f>
        <v>#VALUE!</v>
      </c>
      <c r="E335" s="27" t="e">
        <f>TIMEVALUE(MID(C335,17,9))</f>
        <v>#VALUE!</v>
      </c>
      <c r="F335" s="28">
        <f>_xlfn.NUMBERVALUE(MID(C335,26,6))/100</f>
        <v>0</v>
      </c>
      <c r="G335" s="28" t="e">
        <f>IF(Table1[[#This Row],[SHIFT]]&gt;0, Table1[[#This Row],[Time]]-TIME(Table1[[#This Row],[SHIFT]],0,0),Table1[[#This Row],[Time]]+TIME(ABS(Table1[[#This Row],[SHIFT]]),0,0))-Table1[[#This Row],[Day]]</f>
        <v>#VALUE!</v>
      </c>
      <c r="H335" s="7" t="e">
        <f>ROUND(IF(Table1[[#This Row],[SHIFT]]&gt;0, Table1[[#This Row],[Time]]-TIME(Table1[[#This Row],[SHIFT]],0,0),Table1[[#This Row],[Time]]+TIME(ABS(Table1[[#This Row],[SHIFT]]),0,0))-0.5, 0)</f>
        <v>#VALUE!</v>
      </c>
    </row>
    <row r="336" spans="1:8">
      <c r="A336" s="10"/>
      <c r="B336" s="13"/>
      <c r="C336" s="12"/>
      <c r="D336" s="26" t="e">
        <f>MID(C336, 6, 11)+Table1[[#This Row],[Day]]</f>
        <v>#VALUE!</v>
      </c>
      <c r="E336" s="27" t="e">
        <f>TIMEVALUE(MID(C336,17,9))</f>
        <v>#VALUE!</v>
      </c>
      <c r="F336" s="28">
        <f>_xlfn.NUMBERVALUE(MID(C336,26,6))/100</f>
        <v>0</v>
      </c>
      <c r="G336" s="28" t="e">
        <f>IF(Table1[[#This Row],[SHIFT]]&gt;0, Table1[[#This Row],[Time]]-TIME(Table1[[#This Row],[SHIFT]],0,0),Table1[[#This Row],[Time]]+TIME(ABS(Table1[[#This Row],[SHIFT]]),0,0))-Table1[[#This Row],[Day]]</f>
        <v>#VALUE!</v>
      </c>
      <c r="H336" s="7" t="e">
        <f>ROUND(IF(Table1[[#This Row],[SHIFT]]&gt;0, Table1[[#This Row],[Time]]-TIME(Table1[[#This Row],[SHIFT]],0,0),Table1[[#This Row],[Time]]+TIME(ABS(Table1[[#This Row],[SHIFT]]),0,0))-0.5, 0)</f>
        <v>#VALUE!</v>
      </c>
    </row>
    <row r="337" spans="1:8">
      <c r="A337" s="10"/>
      <c r="B337" s="13"/>
      <c r="C337" s="12"/>
      <c r="D337" s="26" t="e">
        <f>MID(C337, 6, 11)+Table1[[#This Row],[Day]]</f>
        <v>#VALUE!</v>
      </c>
      <c r="E337" s="27" t="e">
        <f>TIMEVALUE(MID(C337,17,9))</f>
        <v>#VALUE!</v>
      </c>
      <c r="F337" s="28">
        <f>_xlfn.NUMBERVALUE(MID(C337,26,6))/100</f>
        <v>0</v>
      </c>
      <c r="G337" s="28" t="e">
        <f>IF(Table1[[#This Row],[SHIFT]]&gt;0, Table1[[#This Row],[Time]]-TIME(Table1[[#This Row],[SHIFT]],0,0),Table1[[#This Row],[Time]]+TIME(ABS(Table1[[#This Row],[SHIFT]]),0,0))-Table1[[#This Row],[Day]]</f>
        <v>#VALUE!</v>
      </c>
      <c r="H337" s="7" t="e">
        <f>ROUND(IF(Table1[[#This Row],[SHIFT]]&gt;0, Table1[[#This Row],[Time]]-TIME(Table1[[#This Row],[SHIFT]],0,0),Table1[[#This Row],[Time]]+TIME(ABS(Table1[[#This Row],[SHIFT]]),0,0))-0.5, 0)</f>
        <v>#VALUE!</v>
      </c>
    </row>
    <row r="338" spans="1:8">
      <c r="A338" s="10"/>
      <c r="B338" s="11"/>
      <c r="C338" s="12"/>
      <c r="D338" s="26" t="e">
        <f>MID(C338, 6, 11)+Table1[[#This Row],[Day]]</f>
        <v>#VALUE!</v>
      </c>
      <c r="E338" s="27" t="e">
        <f>TIMEVALUE(MID(C338,17,9))</f>
        <v>#VALUE!</v>
      </c>
      <c r="F338" s="28">
        <f>_xlfn.NUMBERVALUE(MID(C338,26,6))/100</f>
        <v>0</v>
      </c>
      <c r="G338" s="28" t="e">
        <f>IF(Table1[[#This Row],[SHIFT]]&gt;0, Table1[[#This Row],[Time]]-TIME(Table1[[#This Row],[SHIFT]],0,0),Table1[[#This Row],[Time]]+TIME(ABS(Table1[[#This Row],[SHIFT]]),0,0))-Table1[[#This Row],[Day]]</f>
        <v>#VALUE!</v>
      </c>
      <c r="H338" s="7" t="e">
        <f>ROUND(IF(Table1[[#This Row],[SHIFT]]&gt;0, Table1[[#This Row],[Time]]-TIME(Table1[[#This Row],[SHIFT]],0,0),Table1[[#This Row],[Time]]+TIME(ABS(Table1[[#This Row],[SHIFT]]),0,0))-0.5, 0)</f>
        <v>#VALUE!</v>
      </c>
    </row>
    <row r="339" spans="1:8">
      <c r="A339" s="10"/>
      <c r="B339" s="13"/>
      <c r="C339" s="12"/>
      <c r="D339" s="26" t="e">
        <f>MID(C339, 6, 11)+Table1[[#This Row],[Day]]</f>
        <v>#VALUE!</v>
      </c>
      <c r="E339" s="27" t="e">
        <f>TIMEVALUE(MID(C339,17,9))</f>
        <v>#VALUE!</v>
      </c>
      <c r="F339" s="28">
        <f>_xlfn.NUMBERVALUE(MID(C339,26,6))/100</f>
        <v>0</v>
      </c>
      <c r="G339" s="28" t="e">
        <f>IF(Table1[[#This Row],[SHIFT]]&gt;0, Table1[[#This Row],[Time]]-TIME(Table1[[#This Row],[SHIFT]],0,0),Table1[[#This Row],[Time]]+TIME(ABS(Table1[[#This Row],[SHIFT]]),0,0))-Table1[[#This Row],[Day]]</f>
        <v>#VALUE!</v>
      </c>
      <c r="H339" s="7" t="e">
        <f>ROUND(IF(Table1[[#This Row],[SHIFT]]&gt;0, Table1[[#This Row],[Time]]-TIME(Table1[[#This Row],[SHIFT]],0,0),Table1[[#This Row],[Time]]+TIME(ABS(Table1[[#This Row],[SHIFT]]),0,0))-0.5, 0)</f>
        <v>#VALUE!</v>
      </c>
    </row>
    <row r="340" spans="1:8">
      <c r="A340" s="10"/>
      <c r="B340" s="13"/>
      <c r="C340" s="12"/>
      <c r="D340" s="26" t="e">
        <f>MID(C340, 6, 11)+Table1[[#This Row],[Day]]</f>
        <v>#VALUE!</v>
      </c>
      <c r="E340" s="27" t="e">
        <f>TIMEVALUE(MID(C340,17,9))</f>
        <v>#VALUE!</v>
      </c>
      <c r="F340" s="28">
        <f>_xlfn.NUMBERVALUE(MID(C340,26,6))/100</f>
        <v>0</v>
      </c>
      <c r="G340" s="28" t="e">
        <f>IF(Table1[[#This Row],[SHIFT]]&gt;0, Table1[[#This Row],[Time]]-TIME(Table1[[#This Row],[SHIFT]],0,0),Table1[[#This Row],[Time]]+TIME(ABS(Table1[[#This Row],[SHIFT]]),0,0))-Table1[[#This Row],[Day]]</f>
        <v>#VALUE!</v>
      </c>
      <c r="H340" s="7" t="e">
        <f>ROUND(IF(Table1[[#This Row],[SHIFT]]&gt;0, Table1[[#This Row],[Time]]-TIME(Table1[[#This Row],[SHIFT]],0,0),Table1[[#This Row],[Time]]+TIME(ABS(Table1[[#This Row],[SHIFT]]),0,0))-0.5, 0)</f>
        <v>#VALUE!</v>
      </c>
    </row>
    <row r="341" spans="1:8">
      <c r="A341" s="10"/>
      <c r="B341" s="13"/>
      <c r="C341" s="12"/>
      <c r="D341" s="26" t="e">
        <f>MID(C341, 6, 11)+Table1[[#This Row],[Day]]</f>
        <v>#VALUE!</v>
      </c>
      <c r="E341" s="27" t="e">
        <f>TIMEVALUE(MID(C341,17,9))</f>
        <v>#VALUE!</v>
      </c>
      <c r="F341" s="28">
        <f>_xlfn.NUMBERVALUE(MID(C341,26,6))/100</f>
        <v>0</v>
      </c>
      <c r="G341" s="28" t="e">
        <f>IF(Table1[[#This Row],[SHIFT]]&gt;0, Table1[[#This Row],[Time]]-TIME(Table1[[#This Row],[SHIFT]],0,0),Table1[[#This Row],[Time]]+TIME(ABS(Table1[[#This Row],[SHIFT]]),0,0))-Table1[[#This Row],[Day]]</f>
        <v>#VALUE!</v>
      </c>
      <c r="H341" s="7" t="e">
        <f>ROUND(IF(Table1[[#This Row],[SHIFT]]&gt;0, Table1[[#This Row],[Time]]-TIME(Table1[[#This Row],[SHIFT]],0,0),Table1[[#This Row],[Time]]+TIME(ABS(Table1[[#This Row],[SHIFT]]),0,0))-0.5, 0)</f>
        <v>#VALUE!</v>
      </c>
    </row>
    <row r="342" spans="1:8">
      <c r="A342" s="10"/>
      <c r="B342" s="13"/>
      <c r="C342" s="12"/>
      <c r="D342" s="26" t="e">
        <f>MID(C342, 6, 11)+Table1[[#This Row],[Day]]</f>
        <v>#VALUE!</v>
      </c>
      <c r="E342" s="27" t="e">
        <f>TIMEVALUE(MID(C342,17,9))</f>
        <v>#VALUE!</v>
      </c>
      <c r="F342" s="28">
        <f>_xlfn.NUMBERVALUE(MID(C342,26,6))/100</f>
        <v>0</v>
      </c>
      <c r="G342" s="28" t="e">
        <f>IF(Table1[[#This Row],[SHIFT]]&gt;0, Table1[[#This Row],[Time]]-TIME(Table1[[#This Row],[SHIFT]],0,0),Table1[[#This Row],[Time]]+TIME(ABS(Table1[[#This Row],[SHIFT]]),0,0))-Table1[[#This Row],[Day]]</f>
        <v>#VALUE!</v>
      </c>
      <c r="H342" s="7" t="e">
        <f>ROUND(IF(Table1[[#This Row],[SHIFT]]&gt;0, Table1[[#This Row],[Time]]-TIME(Table1[[#This Row],[SHIFT]],0,0),Table1[[#This Row],[Time]]+TIME(ABS(Table1[[#This Row],[SHIFT]]),0,0))-0.5, 0)</f>
        <v>#VALUE!</v>
      </c>
    </row>
    <row r="343" spans="1:8">
      <c r="A343" s="10"/>
      <c r="B343" s="13"/>
      <c r="C343" s="12"/>
      <c r="D343" s="26" t="e">
        <f>MID(C343, 6, 11)+Table1[[#This Row],[Day]]</f>
        <v>#VALUE!</v>
      </c>
      <c r="E343" s="27" t="e">
        <f>TIMEVALUE(MID(C343,17,9))</f>
        <v>#VALUE!</v>
      </c>
      <c r="F343" s="28">
        <f>_xlfn.NUMBERVALUE(MID(C343,26,6))/100</f>
        <v>0</v>
      </c>
      <c r="G343" s="28" t="e">
        <f>IF(Table1[[#This Row],[SHIFT]]&gt;0, Table1[[#This Row],[Time]]-TIME(Table1[[#This Row],[SHIFT]],0,0),Table1[[#This Row],[Time]]+TIME(ABS(Table1[[#This Row],[SHIFT]]),0,0))-Table1[[#This Row],[Day]]</f>
        <v>#VALUE!</v>
      </c>
      <c r="H343" s="7" t="e">
        <f>ROUND(IF(Table1[[#This Row],[SHIFT]]&gt;0, Table1[[#This Row],[Time]]-TIME(Table1[[#This Row],[SHIFT]],0,0),Table1[[#This Row],[Time]]+TIME(ABS(Table1[[#This Row],[SHIFT]]),0,0))-0.5, 0)</f>
        <v>#VALUE!</v>
      </c>
    </row>
    <row r="344" spans="1:8">
      <c r="A344" s="10"/>
      <c r="B344" s="13"/>
      <c r="C344" s="12"/>
      <c r="D344" s="26" t="e">
        <f>MID(C344, 6, 11)+Table1[[#This Row],[Day]]</f>
        <v>#VALUE!</v>
      </c>
      <c r="E344" s="27" t="e">
        <f>TIMEVALUE(MID(C344,17,9))</f>
        <v>#VALUE!</v>
      </c>
      <c r="F344" s="28">
        <f>_xlfn.NUMBERVALUE(MID(C344,26,6))/100</f>
        <v>0</v>
      </c>
      <c r="G344" s="28" t="e">
        <f>IF(Table1[[#This Row],[SHIFT]]&gt;0, Table1[[#This Row],[Time]]-TIME(Table1[[#This Row],[SHIFT]],0,0),Table1[[#This Row],[Time]]+TIME(ABS(Table1[[#This Row],[SHIFT]]),0,0))-Table1[[#This Row],[Day]]</f>
        <v>#VALUE!</v>
      </c>
      <c r="H344" s="7" t="e">
        <f>ROUND(IF(Table1[[#This Row],[SHIFT]]&gt;0, Table1[[#This Row],[Time]]-TIME(Table1[[#This Row],[SHIFT]],0,0),Table1[[#This Row],[Time]]+TIME(ABS(Table1[[#This Row],[SHIFT]]),0,0))-0.5, 0)</f>
        <v>#VALUE!</v>
      </c>
    </row>
    <row r="345" spans="1:8">
      <c r="A345" s="10"/>
      <c r="B345" s="13"/>
      <c r="C345" s="12"/>
      <c r="D345" s="26" t="e">
        <f>MID(C345, 6, 11)+Table1[[#This Row],[Day]]</f>
        <v>#VALUE!</v>
      </c>
      <c r="E345" s="27" t="e">
        <f>TIMEVALUE(MID(C345,17,9))</f>
        <v>#VALUE!</v>
      </c>
      <c r="F345" s="28">
        <f>_xlfn.NUMBERVALUE(MID(C345,26,6))/100</f>
        <v>0</v>
      </c>
      <c r="G345" s="28" t="e">
        <f>IF(Table1[[#This Row],[SHIFT]]&gt;0, Table1[[#This Row],[Time]]-TIME(Table1[[#This Row],[SHIFT]],0,0),Table1[[#This Row],[Time]]+TIME(ABS(Table1[[#This Row],[SHIFT]]),0,0))-Table1[[#This Row],[Day]]</f>
        <v>#VALUE!</v>
      </c>
      <c r="H345" s="7" t="e">
        <f>ROUND(IF(Table1[[#This Row],[SHIFT]]&gt;0, Table1[[#This Row],[Time]]-TIME(Table1[[#This Row],[SHIFT]],0,0),Table1[[#This Row],[Time]]+TIME(ABS(Table1[[#This Row],[SHIFT]]),0,0))-0.5, 0)</f>
        <v>#VALUE!</v>
      </c>
    </row>
    <row r="346" spans="1:8">
      <c r="A346" s="10"/>
      <c r="B346" s="13"/>
      <c r="C346" s="12"/>
      <c r="D346" s="26" t="e">
        <f>MID(C346, 6, 11)+Table1[[#This Row],[Day]]</f>
        <v>#VALUE!</v>
      </c>
      <c r="E346" s="27" t="e">
        <f>TIMEVALUE(MID(C346,17,9))</f>
        <v>#VALUE!</v>
      </c>
      <c r="F346" s="28">
        <f>_xlfn.NUMBERVALUE(MID(C346,26,6))/100</f>
        <v>0</v>
      </c>
      <c r="G346" s="28" t="e">
        <f>IF(Table1[[#This Row],[SHIFT]]&gt;0, Table1[[#This Row],[Time]]-TIME(Table1[[#This Row],[SHIFT]],0,0),Table1[[#This Row],[Time]]+TIME(ABS(Table1[[#This Row],[SHIFT]]),0,0))-Table1[[#This Row],[Day]]</f>
        <v>#VALUE!</v>
      </c>
      <c r="H346" s="7" t="e">
        <f>ROUND(IF(Table1[[#This Row],[SHIFT]]&gt;0, Table1[[#This Row],[Time]]-TIME(Table1[[#This Row],[SHIFT]],0,0),Table1[[#This Row],[Time]]+TIME(ABS(Table1[[#This Row],[SHIFT]]),0,0))-0.5, 0)</f>
        <v>#VALUE!</v>
      </c>
    </row>
    <row r="347" spans="1:8" ht="15.75" thickBot="1">
      <c r="A347" s="14"/>
      <c r="B347" s="15"/>
      <c r="C347" s="34"/>
      <c r="D347" s="26" t="e">
        <f>MID(C347, 6, 11)+Table1[[#This Row],[Day]]</f>
        <v>#VALUE!</v>
      </c>
      <c r="E347" s="27" t="e">
        <f>TIMEVALUE(MID(C347,17,9))</f>
        <v>#VALUE!</v>
      </c>
      <c r="F347" s="28">
        <f>_xlfn.NUMBERVALUE(MID(C347,26,6))/100</f>
        <v>0</v>
      </c>
      <c r="G347" s="28" t="e">
        <f>IF(Table1[[#This Row],[SHIFT]]&gt;0, Table1[[#This Row],[Time]]-TIME(Table1[[#This Row],[SHIFT]],0,0),Table1[[#This Row],[Time]]+TIME(ABS(Table1[[#This Row],[SHIFT]]),0,0))-Table1[[#This Row],[Day]]</f>
        <v>#VALUE!</v>
      </c>
      <c r="H347" s="7" t="e">
        <f>ROUND(IF(Table1[[#This Row],[SHIFT]]&gt;0, Table1[[#This Row],[Time]]-TIME(Table1[[#This Row],[SHIFT]],0,0),Table1[[#This Row],[Time]]+TIME(ABS(Table1[[#This Row],[SHIFT]]),0,0))-0.5, 0)</f>
        <v>#VALUE!</v>
      </c>
    </row>
    <row r="348" spans="1:8">
      <c r="A348" s="10"/>
      <c r="B348" s="13"/>
      <c r="C348" s="12"/>
      <c r="D348" s="26" t="e">
        <f>MID(C348, 6, 11)+Table1[[#This Row],[Day]]</f>
        <v>#VALUE!</v>
      </c>
      <c r="E348" s="27" t="e">
        <f>TIMEVALUE(MID(C348,17,9))</f>
        <v>#VALUE!</v>
      </c>
      <c r="F348" s="28">
        <f>_xlfn.NUMBERVALUE(MID(C348,26,6))/100</f>
        <v>0</v>
      </c>
      <c r="G348" s="28" t="e">
        <f>IF(Table1[[#This Row],[SHIFT]]&gt;0, Table1[[#This Row],[Time]]-TIME(Table1[[#This Row],[SHIFT]],0,0),Table1[[#This Row],[Time]]+TIME(ABS(Table1[[#This Row],[SHIFT]]),0,0))-Table1[[#This Row],[Day]]</f>
        <v>#VALUE!</v>
      </c>
      <c r="H348" s="7" t="e">
        <f>ROUND(IF(Table1[[#This Row],[SHIFT]]&gt;0, Table1[[#This Row],[Time]]-TIME(Table1[[#This Row],[SHIFT]],0,0),Table1[[#This Row],[Time]]+TIME(ABS(Table1[[#This Row],[SHIFT]]),0,0))-0.5, 0)</f>
        <v>#VALUE!</v>
      </c>
    </row>
    <row r="349" spans="1:8">
      <c r="A349" s="10"/>
      <c r="B349" s="37"/>
      <c r="C349" s="38"/>
      <c r="D349" s="26" t="e">
        <f>MID(C349, 6, 11)+Table1[[#This Row],[Day]]</f>
        <v>#VALUE!</v>
      </c>
      <c r="E349" s="27" t="e">
        <f>TIMEVALUE(MID(C349,17,9))</f>
        <v>#VALUE!</v>
      </c>
      <c r="F349" s="28">
        <f>_xlfn.NUMBERVALUE(MID(C349,26,6))/100</f>
        <v>0</v>
      </c>
      <c r="G349" s="28" t="e">
        <f>IF(Table1[[#This Row],[SHIFT]]&gt;0, Table1[[#This Row],[Time]]-TIME(Table1[[#This Row],[SHIFT]],0,0),Table1[[#This Row],[Time]]+TIME(ABS(Table1[[#This Row],[SHIFT]]),0,0))-Table1[[#This Row],[Day]]</f>
        <v>#VALUE!</v>
      </c>
      <c r="H349" s="7" t="e">
        <f>ROUND(IF(Table1[[#This Row],[SHIFT]]&gt;0, Table1[[#This Row],[Time]]-TIME(Table1[[#This Row],[SHIFT]],0,0),Table1[[#This Row],[Time]]+TIME(ABS(Table1[[#This Row],[SHIFT]]),0,0))-0.5, 0)</f>
        <v>#VALUE!</v>
      </c>
    </row>
    <row r="350" spans="1:8">
      <c r="A350" s="10"/>
      <c r="B350" s="37"/>
      <c r="C350" s="38"/>
      <c r="D350" s="26" t="e">
        <f>MID(C350, 6, 11)+Table1[[#This Row],[Day]]</f>
        <v>#VALUE!</v>
      </c>
      <c r="E350" s="27" t="e">
        <f>TIMEVALUE(MID(C350,17,9))</f>
        <v>#VALUE!</v>
      </c>
      <c r="F350" s="28">
        <f>_xlfn.NUMBERVALUE(MID(C350,26,6))/100</f>
        <v>0</v>
      </c>
      <c r="G350" s="28" t="e">
        <f>IF(Table1[[#This Row],[SHIFT]]&gt;0, Table1[[#This Row],[Time]]-TIME(Table1[[#This Row],[SHIFT]],0,0),Table1[[#This Row],[Time]]+TIME(ABS(Table1[[#This Row],[SHIFT]]),0,0))-Table1[[#This Row],[Day]]</f>
        <v>#VALUE!</v>
      </c>
      <c r="H350" s="7" t="e">
        <f>ROUND(IF(Table1[[#This Row],[SHIFT]]&gt;0, Table1[[#This Row],[Time]]-TIME(Table1[[#This Row],[SHIFT]],0,0),Table1[[#This Row],[Time]]+TIME(ABS(Table1[[#This Row],[SHIFT]]),0,0))-0.5, 0)</f>
        <v>#VALUE!</v>
      </c>
    </row>
    <row r="351" spans="1:8">
      <c r="A351" s="10"/>
      <c r="B351" s="37"/>
      <c r="C351" s="38"/>
      <c r="D351" s="26" t="e">
        <f>MID(C351, 6, 11)+Table1[[#This Row],[Day]]</f>
        <v>#VALUE!</v>
      </c>
      <c r="E351" s="27" t="e">
        <f>TIMEVALUE(MID(C351,17,9))</f>
        <v>#VALUE!</v>
      </c>
      <c r="F351" s="28">
        <f>_xlfn.NUMBERVALUE(MID(C351,26,6))/100</f>
        <v>0</v>
      </c>
      <c r="G351" s="28" t="e">
        <f>IF(Table1[[#This Row],[SHIFT]]&gt;0, Table1[[#This Row],[Time]]-TIME(Table1[[#This Row],[SHIFT]],0,0),Table1[[#This Row],[Time]]+TIME(ABS(Table1[[#This Row],[SHIFT]]),0,0))-Table1[[#This Row],[Day]]</f>
        <v>#VALUE!</v>
      </c>
      <c r="H351" s="7" t="e">
        <f>ROUND(IF(Table1[[#This Row],[SHIFT]]&gt;0, Table1[[#This Row],[Time]]-TIME(Table1[[#This Row],[SHIFT]],0,0),Table1[[#This Row],[Time]]+TIME(ABS(Table1[[#This Row],[SHIFT]]),0,0))-0.5, 0)</f>
        <v>#VALUE!</v>
      </c>
    </row>
    <row r="352" spans="1:8">
      <c r="A352" s="10"/>
      <c r="B352" s="37"/>
      <c r="C352" s="38"/>
      <c r="D352" s="26" t="e">
        <f>MID(C352, 6, 11)+Table1[[#This Row],[Day]]</f>
        <v>#VALUE!</v>
      </c>
      <c r="E352" s="27" t="e">
        <f>TIMEVALUE(MID(C352,17,9))</f>
        <v>#VALUE!</v>
      </c>
      <c r="F352" s="28">
        <f>_xlfn.NUMBERVALUE(MID(C352,26,6))/100</f>
        <v>0</v>
      </c>
      <c r="G352" s="28" t="e">
        <f>IF(Table1[[#This Row],[SHIFT]]&gt;0, Table1[[#This Row],[Time]]-TIME(Table1[[#This Row],[SHIFT]],0,0),Table1[[#This Row],[Time]]+TIME(ABS(Table1[[#This Row],[SHIFT]]),0,0))-Table1[[#This Row],[Day]]</f>
        <v>#VALUE!</v>
      </c>
      <c r="H352" s="7" t="e">
        <f>ROUND(IF(Table1[[#This Row],[SHIFT]]&gt;0, Table1[[#This Row],[Time]]-TIME(Table1[[#This Row],[SHIFT]],0,0),Table1[[#This Row],[Time]]+TIME(ABS(Table1[[#This Row],[SHIFT]]),0,0))-0.5, 0)</f>
        <v>#VALUE!</v>
      </c>
    </row>
    <row r="353" spans="1:8">
      <c r="A353" s="10"/>
      <c r="B353" s="37"/>
      <c r="C353" s="38"/>
      <c r="D353" s="26" t="e">
        <f>MID(C353, 6, 11)+Table1[[#This Row],[Day]]</f>
        <v>#VALUE!</v>
      </c>
      <c r="E353" s="27" t="e">
        <f>TIMEVALUE(MID(C353,17,9))</f>
        <v>#VALUE!</v>
      </c>
      <c r="F353" s="28">
        <f>_xlfn.NUMBERVALUE(MID(C353,26,6))/100</f>
        <v>0</v>
      </c>
      <c r="G353" s="28" t="e">
        <f>IF(Table1[[#This Row],[SHIFT]]&gt;0, Table1[[#This Row],[Time]]-TIME(Table1[[#This Row],[SHIFT]],0,0),Table1[[#This Row],[Time]]+TIME(ABS(Table1[[#This Row],[SHIFT]]),0,0))-Table1[[#This Row],[Day]]</f>
        <v>#VALUE!</v>
      </c>
      <c r="H353" s="7" t="e">
        <f>ROUND(IF(Table1[[#This Row],[SHIFT]]&gt;0, Table1[[#This Row],[Time]]-TIME(Table1[[#This Row],[SHIFT]],0,0),Table1[[#This Row],[Time]]+TIME(ABS(Table1[[#This Row],[SHIFT]]),0,0))-0.5, 0)</f>
        <v>#VALUE!</v>
      </c>
    </row>
    <row r="354" spans="1:8">
      <c r="A354" s="10"/>
      <c r="B354" s="11"/>
      <c r="C354" s="12"/>
      <c r="D354" s="26" t="e">
        <f>MID(C354, 6, 11)+Table1[[#This Row],[Day]]</f>
        <v>#VALUE!</v>
      </c>
      <c r="E354" s="27" t="e">
        <f>TIMEVALUE(MID(C354,17,9))</f>
        <v>#VALUE!</v>
      </c>
      <c r="F354" s="28">
        <f>_xlfn.NUMBERVALUE(MID(C354,26,6))/100</f>
        <v>0</v>
      </c>
      <c r="G354" s="28" t="e">
        <f>IF(Table1[[#This Row],[SHIFT]]&gt;0, Table1[[#This Row],[Time]]-TIME(Table1[[#This Row],[SHIFT]],0,0),Table1[[#This Row],[Time]]+TIME(ABS(Table1[[#This Row],[SHIFT]]),0,0))-Table1[[#This Row],[Day]]</f>
        <v>#VALUE!</v>
      </c>
      <c r="H354" s="7" t="e">
        <f>ROUND(IF(Table1[[#This Row],[SHIFT]]&gt;0, Table1[[#This Row],[Time]]-TIME(Table1[[#This Row],[SHIFT]],0,0),Table1[[#This Row],[Time]]+TIME(ABS(Table1[[#This Row],[SHIFT]]),0,0))-0.5, 0)</f>
        <v>#VALUE!</v>
      </c>
    </row>
    <row r="355" spans="1:8">
      <c r="A355" s="10"/>
      <c r="B355" s="13"/>
      <c r="C355" s="12"/>
      <c r="D355" s="26" t="e">
        <f>MID(C355, 6, 11)+Table1[[#This Row],[Day]]</f>
        <v>#VALUE!</v>
      </c>
      <c r="E355" s="27" t="e">
        <f>TIMEVALUE(MID(C355,17,9))</f>
        <v>#VALUE!</v>
      </c>
      <c r="F355" s="28">
        <f>_xlfn.NUMBERVALUE(MID(C355,26,6))/100</f>
        <v>0</v>
      </c>
      <c r="G355" s="28" t="e">
        <f>IF(Table1[[#This Row],[SHIFT]]&gt;0, Table1[[#This Row],[Time]]-TIME(Table1[[#This Row],[SHIFT]],0,0),Table1[[#This Row],[Time]]+TIME(ABS(Table1[[#This Row],[SHIFT]]),0,0))-Table1[[#This Row],[Day]]</f>
        <v>#VALUE!</v>
      </c>
      <c r="H355" s="7" t="e">
        <f>ROUND(IF(Table1[[#This Row],[SHIFT]]&gt;0, Table1[[#This Row],[Time]]-TIME(Table1[[#This Row],[SHIFT]],0,0),Table1[[#This Row],[Time]]+TIME(ABS(Table1[[#This Row],[SHIFT]]),0,0))-0.5, 0)</f>
        <v>#VALUE!</v>
      </c>
    </row>
    <row r="356" spans="1:8">
      <c r="A356" s="10"/>
      <c r="B356" s="13"/>
      <c r="C356" s="12"/>
      <c r="D356" s="26" t="e">
        <f>MID(C356, 6, 11)+Table1[[#This Row],[Day]]</f>
        <v>#VALUE!</v>
      </c>
      <c r="E356" s="27" t="e">
        <f>TIMEVALUE(MID(C356,17,9))</f>
        <v>#VALUE!</v>
      </c>
      <c r="F356" s="28">
        <f>_xlfn.NUMBERVALUE(MID(C356,26,6))/100</f>
        <v>0</v>
      </c>
      <c r="G356" s="28" t="e">
        <f>IF(Table1[[#This Row],[SHIFT]]&gt;0, Table1[[#This Row],[Time]]-TIME(Table1[[#This Row],[SHIFT]],0,0),Table1[[#This Row],[Time]]+TIME(ABS(Table1[[#This Row],[SHIFT]]),0,0))-Table1[[#This Row],[Day]]</f>
        <v>#VALUE!</v>
      </c>
      <c r="H356" s="7" t="e">
        <f>ROUND(IF(Table1[[#This Row],[SHIFT]]&gt;0, Table1[[#This Row],[Time]]-TIME(Table1[[#This Row],[SHIFT]],0,0),Table1[[#This Row],[Time]]+TIME(ABS(Table1[[#This Row],[SHIFT]]),0,0))-0.5, 0)</f>
        <v>#VALUE!</v>
      </c>
    </row>
    <row r="357" spans="1:8">
      <c r="A357" s="10"/>
      <c r="B357" s="37"/>
      <c r="C357" s="38"/>
      <c r="D357" s="26" t="e">
        <f>MID(C357, 6, 11)+Table1[[#This Row],[Day]]</f>
        <v>#VALUE!</v>
      </c>
      <c r="E357" s="27" t="e">
        <f>TIMEVALUE(MID(C357,17,9))</f>
        <v>#VALUE!</v>
      </c>
      <c r="F357" s="28">
        <f>_xlfn.NUMBERVALUE(MID(C357,26,6))/100</f>
        <v>0</v>
      </c>
      <c r="G357" s="28" t="e">
        <f>IF(Table1[[#This Row],[SHIFT]]&gt;0, Table1[[#This Row],[Time]]-TIME(Table1[[#This Row],[SHIFT]],0,0),Table1[[#This Row],[Time]]+TIME(ABS(Table1[[#This Row],[SHIFT]]),0,0))-Table1[[#This Row],[Day]]</f>
        <v>#VALUE!</v>
      </c>
      <c r="H357" s="7" t="e">
        <f>ROUND(IF(Table1[[#This Row],[SHIFT]]&gt;0, Table1[[#This Row],[Time]]-TIME(Table1[[#This Row],[SHIFT]],0,0),Table1[[#This Row],[Time]]+TIME(ABS(Table1[[#This Row],[SHIFT]]),0,0))-0.5, 0)</f>
        <v>#VALUE!</v>
      </c>
    </row>
    <row r="358" spans="1:8">
      <c r="A358" s="16"/>
      <c r="B358" s="19"/>
      <c r="C358" s="18"/>
      <c r="D358" s="26" t="e">
        <f>MID(C358, 6, 11)+Table1[[#This Row],[Day]]</f>
        <v>#VALUE!</v>
      </c>
      <c r="E358" s="27" t="e">
        <f>TIMEVALUE(MID(C358,17,9))</f>
        <v>#VALUE!</v>
      </c>
      <c r="F358" s="28">
        <f>_xlfn.NUMBERVALUE(MID(C358,26,6))/100</f>
        <v>0</v>
      </c>
      <c r="G358" s="28" t="e">
        <f>IF(Table1[[#This Row],[SHIFT]]&gt;0, Table1[[#This Row],[Time]]-TIME(Table1[[#This Row],[SHIFT]],0,0),Table1[[#This Row],[Time]]+TIME(ABS(Table1[[#This Row],[SHIFT]]),0,0))-Table1[[#This Row],[Day]]</f>
        <v>#VALUE!</v>
      </c>
      <c r="H358" s="7" t="e">
        <f>ROUND(IF(Table1[[#This Row],[SHIFT]]&gt;0, Table1[[#This Row],[Time]]-TIME(Table1[[#This Row],[SHIFT]],0,0),Table1[[#This Row],[Time]]+TIME(ABS(Table1[[#This Row],[SHIFT]]),0,0))-0.5, 0)</f>
        <v>#VALUE!</v>
      </c>
    </row>
    <row r="359" spans="1:8">
      <c r="A359" s="16"/>
      <c r="B359" s="17"/>
      <c r="C359" s="18"/>
      <c r="D359" s="26" t="e">
        <f>MID(C359, 6, 11)+Table1[[#This Row],[Day]]</f>
        <v>#VALUE!</v>
      </c>
      <c r="E359" s="27" t="e">
        <f>TIMEVALUE(MID(C359,17,9))</f>
        <v>#VALUE!</v>
      </c>
      <c r="F359" s="28">
        <f>_xlfn.NUMBERVALUE(MID(C359,26,6))/100</f>
        <v>0</v>
      </c>
      <c r="G359" s="28" t="e">
        <f>IF(Table1[[#This Row],[SHIFT]]&gt;0, Table1[[#This Row],[Time]]-TIME(Table1[[#This Row],[SHIFT]],0,0),Table1[[#This Row],[Time]]+TIME(ABS(Table1[[#This Row],[SHIFT]]),0,0))-Table1[[#This Row],[Day]]</f>
        <v>#VALUE!</v>
      </c>
      <c r="H359" s="7" t="e">
        <f>ROUND(IF(Table1[[#This Row],[SHIFT]]&gt;0, Table1[[#This Row],[Time]]-TIME(Table1[[#This Row],[SHIFT]],0,0),Table1[[#This Row],[Time]]+TIME(ABS(Table1[[#This Row],[SHIFT]]),0,0))-0.5, 0)</f>
        <v>#VALUE!</v>
      </c>
    </row>
    <row r="360" spans="1:8">
      <c r="A360" s="16"/>
      <c r="B360" s="17"/>
      <c r="C360" s="18"/>
      <c r="D360" s="26" t="e">
        <f>MID(C360, 6, 11)+Table1[[#This Row],[Day]]</f>
        <v>#VALUE!</v>
      </c>
      <c r="E360" s="27" t="e">
        <f>TIMEVALUE(MID(C360,17,9))</f>
        <v>#VALUE!</v>
      </c>
      <c r="F360" s="28">
        <f>_xlfn.NUMBERVALUE(MID(C360,26,6))/100</f>
        <v>0</v>
      </c>
      <c r="G360" s="28" t="e">
        <f>IF(Table1[[#This Row],[SHIFT]]&gt;0, Table1[[#This Row],[Time]]-TIME(Table1[[#This Row],[SHIFT]],0,0),Table1[[#This Row],[Time]]+TIME(ABS(Table1[[#This Row],[SHIFT]]),0,0))-Table1[[#This Row],[Day]]</f>
        <v>#VALUE!</v>
      </c>
      <c r="H360" s="7" t="e">
        <f>ROUND(IF(Table1[[#This Row],[SHIFT]]&gt;0, Table1[[#This Row],[Time]]-TIME(Table1[[#This Row],[SHIFT]],0,0),Table1[[#This Row],[Time]]+TIME(ABS(Table1[[#This Row],[SHIFT]]),0,0))-0.5, 0)</f>
        <v>#VALUE!</v>
      </c>
    </row>
    <row r="361" spans="1:8">
      <c r="A361" s="16"/>
      <c r="B361" s="17"/>
      <c r="C361" s="18"/>
      <c r="D361" s="26" t="e">
        <f>MID(C361, 6, 11)+Table1[[#This Row],[Day]]</f>
        <v>#VALUE!</v>
      </c>
      <c r="E361" s="27" t="e">
        <f>TIMEVALUE(MID(C361,17,9))</f>
        <v>#VALUE!</v>
      </c>
      <c r="F361" s="28">
        <f>_xlfn.NUMBERVALUE(MID(C361,26,6))/100</f>
        <v>0</v>
      </c>
      <c r="G361" s="28" t="e">
        <f>IF(Table1[[#This Row],[SHIFT]]&gt;0, Table1[[#This Row],[Time]]-TIME(Table1[[#This Row],[SHIFT]],0,0),Table1[[#This Row],[Time]]+TIME(ABS(Table1[[#This Row],[SHIFT]]),0,0))-Table1[[#This Row],[Day]]</f>
        <v>#VALUE!</v>
      </c>
      <c r="H361" s="7" t="e">
        <f>ROUND(IF(Table1[[#This Row],[SHIFT]]&gt;0, Table1[[#This Row],[Time]]-TIME(Table1[[#This Row],[SHIFT]],0,0),Table1[[#This Row],[Time]]+TIME(ABS(Table1[[#This Row],[SHIFT]]),0,0))-0.5, 0)</f>
        <v>#VALUE!</v>
      </c>
    </row>
    <row r="362" spans="1:8">
      <c r="A362" s="16"/>
      <c r="B362" s="17"/>
      <c r="C362" s="18"/>
      <c r="D362" s="26" t="e">
        <f>MID(C362, 6, 11)+Table1[[#This Row],[Day]]</f>
        <v>#VALUE!</v>
      </c>
      <c r="E362" s="27" t="e">
        <f>TIMEVALUE(MID(C362,17,9))</f>
        <v>#VALUE!</v>
      </c>
      <c r="F362" s="28">
        <f>_xlfn.NUMBERVALUE(MID(C362,26,6))/100</f>
        <v>0</v>
      </c>
      <c r="G362" s="28" t="e">
        <f>IF(Table1[[#This Row],[SHIFT]]&gt;0, Table1[[#This Row],[Time]]-TIME(Table1[[#This Row],[SHIFT]],0,0),Table1[[#This Row],[Time]]+TIME(ABS(Table1[[#This Row],[SHIFT]]),0,0))-Table1[[#This Row],[Day]]</f>
        <v>#VALUE!</v>
      </c>
      <c r="H362" s="7" t="e">
        <f>ROUND(IF(Table1[[#This Row],[SHIFT]]&gt;0, Table1[[#This Row],[Time]]-TIME(Table1[[#This Row],[SHIFT]],0,0),Table1[[#This Row],[Time]]+TIME(ABS(Table1[[#This Row],[SHIFT]]),0,0))-0.5, 0)</f>
        <v>#VALUE!</v>
      </c>
    </row>
    <row r="363" spans="1:8">
      <c r="A363" s="16"/>
      <c r="B363" s="19"/>
      <c r="C363" s="18"/>
      <c r="D363" s="26" t="e">
        <f>MID(C363, 6, 11)+Table1[[#This Row],[Day]]</f>
        <v>#VALUE!</v>
      </c>
      <c r="E363" s="27" t="e">
        <f>TIMEVALUE(MID(C363,17,9))</f>
        <v>#VALUE!</v>
      </c>
      <c r="F363" s="28">
        <f>_xlfn.NUMBERVALUE(MID(C363,26,6))/100</f>
        <v>0</v>
      </c>
      <c r="G363" s="28" t="e">
        <f>IF(Table1[[#This Row],[SHIFT]]&gt;0, Table1[[#This Row],[Time]]-TIME(Table1[[#This Row],[SHIFT]],0,0),Table1[[#This Row],[Time]]+TIME(ABS(Table1[[#This Row],[SHIFT]]),0,0))-Table1[[#This Row],[Day]]</f>
        <v>#VALUE!</v>
      </c>
      <c r="H363" s="7" t="e">
        <f>ROUND(IF(Table1[[#This Row],[SHIFT]]&gt;0, Table1[[#This Row],[Time]]-TIME(Table1[[#This Row],[SHIFT]],0,0),Table1[[#This Row],[Time]]+TIME(ABS(Table1[[#This Row],[SHIFT]]),0,0))-0.5, 0)</f>
        <v>#VALUE!</v>
      </c>
    </row>
    <row r="364" spans="1:8">
      <c r="A364" s="16"/>
      <c r="B364" s="17"/>
      <c r="C364" s="18"/>
      <c r="D364" s="26" t="e">
        <f>MID(C364, 6, 11)+Table1[[#This Row],[Day]]</f>
        <v>#VALUE!</v>
      </c>
      <c r="E364" s="27" t="e">
        <f>TIMEVALUE(MID(C364,17,9))</f>
        <v>#VALUE!</v>
      </c>
      <c r="F364" s="28">
        <f>_xlfn.NUMBERVALUE(MID(C364,26,6))/100</f>
        <v>0</v>
      </c>
      <c r="G364" s="28" t="e">
        <f>IF(Table1[[#This Row],[SHIFT]]&gt;0, Table1[[#This Row],[Time]]-TIME(Table1[[#This Row],[SHIFT]],0,0),Table1[[#This Row],[Time]]+TIME(ABS(Table1[[#This Row],[SHIFT]]),0,0))-Table1[[#This Row],[Day]]</f>
        <v>#VALUE!</v>
      </c>
      <c r="H364" s="7" t="e">
        <f>ROUND(IF(Table1[[#This Row],[SHIFT]]&gt;0, Table1[[#This Row],[Time]]-TIME(Table1[[#This Row],[SHIFT]],0,0),Table1[[#This Row],[Time]]+TIME(ABS(Table1[[#This Row],[SHIFT]]),0,0))-0.5, 0)</f>
        <v>#VALUE!</v>
      </c>
    </row>
    <row r="365" spans="1:8">
      <c r="A365" s="16"/>
      <c r="B365" s="17"/>
      <c r="C365" s="18"/>
      <c r="D365" s="26" t="e">
        <f>MID(C365, 6, 11)+Table1[[#This Row],[Day]]</f>
        <v>#VALUE!</v>
      </c>
      <c r="E365" s="27" t="e">
        <f>TIMEVALUE(MID(C365,17,9))</f>
        <v>#VALUE!</v>
      </c>
      <c r="F365" s="28">
        <f>_xlfn.NUMBERVALUE(MID(C365,26,6))/100</f>
        <v>0</v>
      </c>
      <c r="G365" s="28" t="e">
        <f>IF(Table1[[#This Row],[SHIFT]]&gt;0, Table1[[#This Row],[Time]]-TIME(Table1[[#This Row],[SHIFT]],0,0),Table1[[#This Row],[Time]]+TIME(ABS(Table1[[#This Row],[SHIFT]]),0,0))-Table1[[#This Row],[Day]]</f>
        <v>#VALUE!</v>
      </c>
      <c r="H365" s="7" t="e">
        <f>ROUND(IF(Table1[[#This Row],[SHIFT]]&gt;0, Table1[[#This Row],[Time]]-TIME(Table1[[#This Row],[SHIFT]],0,0),Table1[[#This Row],[Time]]+TIME(ABS(Table1[[#This Row],[SHIFT]]),0,0))-0.5, 0)</f>
        <v>#VALUE!</v>
      </c>
    </row>
    <row r="366" spans="1:8">
      <c r="A366" s="16"/>
      <c r="B366" s="17"/>
      <c r="C366" s="18"/>
      <c r="D366" s="26" t="e">
        <f>MID(C366, 6, 11)+Table1[[#This Row],[Day]]</f>
        <v>#VALUE!</v>
      </c>
      <c r="E366" s="27" t="e">
        <f>TIMEVALUE(MID(C366,17,9))</f>
        <v>#VALUE!</v>
      </c>
      <c r="F366" s="28">
        <f>_xlfn.NUMBERVALUE(MID(C366,26,6))/100</f>
        <v>0</v>
      </c>
      <c r="G366" s="28" t="e">
        <f>IF(Table1[[#This Row],[SHIFT]]&gt;0, Table1[[#This Row],[Time]]-TIME(Table1[[#This Row],[SHIFT]],0,0),Table1[[#This Row],[Time]]+TIME(ABS(Table1[[#This Row],[SHIFT]]),0,0))-Table1[[#This Row],[Day]]</f>
        <v>#VALUE!</v>
      </c>
      <c r="H366" s="7" t="e">
        <f>ROUND(IF(Table1[[#This Row],[SHIFT]]&gt;0, Table1[[#This Row],[Time]]-TIME(Table1[[#This Row],[SHIFT]],0,0),Table1[[#This Row],[Time]]+TIME(ABS(Table1[[#This Row],[SHIFT]]),0,0))-0.5, 0)</f>
        <v>#VALUE!</v>
      </c>
    </row>
    <row r="367" spans="1:8">
      <c r="A367" s="16"/>
      <c r="B367" s="17"/>
      <c r="C367" s="18"/>
      <c r="D367" s="26" t="e">
        <f>MID(C367, 6, 11)+Table1[[#This Row],[Day]]</f>
        <v>#VALUE!</v>
      </c>
      <c r="E367" s="27" t="e">
        <f>TIMEVALUE(MID(C367,17,9))</f>
        <v>#VALUE!</v>
      </c>
      <c r="F367" s="28">
        <f>_xlfn.NUMBERVALUE(MID(C367,26,6))/100</f>
        <v>0</v>
      </c>
      <c r="G367" s="28" t="e">
        <f>IF(Table1[[#This Row],[SHIFT]]&gt;0, Table1[[#This Row],[Time]]-TIME(Table1[[#This Row],[SHIFT]],0,0),Table1[[#This Row],[Time]]+TIME(ABS(Table1[[#This Row],[SHIFT]]),0,0))-Table1[[#This Row],[Day]]</f>
        <v>#VALUE!</v>
      </c>
      <c r="H367" s="7" t="e">
        <f>ROUND(IF(Table1[[#This Row],[SHIFT]]&gt;0, Table1[[#This Row],[Time]]-TIME(Table1[[#This Row],[SHIFT]],0,0),Table1[[#This Row],[Time]]+TIME(ABS(Table1[[#This Row],[SHIFT]]),0,0))-0.5, 0)</f>
        <v>#VALUE!</v>
      </c>
    </row>
    <row r="368" spans="1:8">
      <c r="A368" s="10"/>
      <c r="B368" s="37"/>
      <c r="C368" s="38"/>
      <c r="D368" s="26" t="e">
        <f>MID(C368, 6, 11)+Table1[[#This Row],[Day]]</f>
        <v>#VALUE!</v>
      </c>
      <c r="E368" s="27" t="e">
        <f>TIMEVALUE(MID(C368,17,9))</f>
        <v>#VALUE!</v>
      </c>
      <c r="F368" s="28">
        <f>_xlfn.NUMBERVALUE(MID(C368,26,6))/100</f>
        <v>0</v>
      </c>
      <c r="G368" s="28" t="e">
        <f>IF(Table1[[#This Row],[SHIFT]]&gt;0, Table1[[#This Row],[Time]]-TIME(Table1[[#This Row],[SHIFT]],0,0),Table1[[#This Row],[Time]]+TIME(ABS(Table1[[#This Row],[SHIFT]]),0,0))-Table1[[#This Row],[Day]]</f>
        <v>#VALUE!</v>
      </c>
      <c r="H368" s="7" t="e">
        <f>ROUND(IF(Table1[[#This Row],[SHIFT]]&gt;0, Table1[[#This Row],[Time]]-TIME(Table1[[#This Row],[SHIFT]],0,0),Table1[[#This Row],[Time]]+TIME(ABS(Table1[[#This Row],[SHIFT]]),0,0))-0.5, 0)</f>
        <v>#VALUE!</v>
      </c>
    </row>
    <row r="369" spans="1:8">
      <c r="A369" s="10"/>
      <c r="B369" s="37"/>
      <c r="C369" s="38"/>
      <c r="D369" s="26" t="e">
        <f>MID(C369, 6, 11)+Table1[[#This Row],[Day]]</f>
        <v>#VALUE!</v>
      </c>
      <c r="E369" s="27" t="e">
        <f>TIMEVALUE(MID(C369,17,9))</f>
        <v>#VALUE!</v>
      </c>
      <c r="F369" s="28">
        <f>_xlfn.NUMBERVALUE(MID(C369,26,6))/100</f>
        <v>0</v>
      </c>
      <c r="G369" s="28" t="e">
        <f>IF(Table1[[#This Row],[SHIFT]]&gt;0, Table1[[#This Row],[Time]]-TIME(Table1[[#This Row],[SHIFT]],0,0),Table1[[#This Row],[Time]]+TIME(ABS(Table1[[#This Row],[SHIFT]]),0,0))-Table1[[#This Row],[Day]]</f>
        <v>#VALUE!</v>
      </c>
      <c r="H369" s="7" t="e">
        <f>ROUND(IF(Table1[[#This Row],[SHIFT]]&gt;0, Table1[[#This Row],[Time]]-TIME(Table1[[#This Row],[SHIFT]],0,0),Table1[[#This Row],[Time]]+TIME(ABS(Table1[[#This Row],[SHIFT]]),0,0))-0.5, 0)</f>
        <v>#VALUE!</v>
      </c>
    </row>
    <row r="370" spans="1:8">
      <c r="A370" s="16"/>
      <c r="B370" s="19"/>
      <c r="C370" s="18"/>
      <c r="D370" s="26" t="e">
        <f>MID(C370, 6, 11)+Table1[[#This Row],[Day]]</f>
        <v>#VALUE!</v>
      </c>
      <c r="E370" s="27" t="e">
        <f>TIMEVALUE(MID(C370,17,9))</f>
        <v>#VALUE!</v>
      </c>
      <c r="F370" s="28">
        <f>_xlfn.NUMBERVALUE(MID(C370,26,6))/100</f>
        <v>0</v>
      </c>
      <c r="G370" s="28" t="e">
        <f>IF(Table1[[#This Row],[SHIFT]]&gt;0, Table1[[#This Row],[Time]]-TIME(Table1[[#This Row],[SHIFT]],0,0),Table1[[#This Row],[Time]]+TIME(ABS(Table1[[#This Row],[SHIFT]]),0,0))-Table1[[#This Row],[Day]]</f>
        <v>#VALUE!</v>
      </c>
      <c r="H370" s="7" t="e">
        <f>ROUND(IF(Table1[[#This Row],[SHIFT]]&gt;0, Table1[[#This Row],[Time]]-TIME(Table1[[#This Row],[SHIFT]],0,0),Table1[[#This Row],[Time]]+TIME(ABS(Table1[[#This Row],[SHIFT]]),0,0))-0.5, 0)</f>
        <v>#VALUE!</v>
      </c>
    </row>
    <row r="371" spans="1:8">
      <c r="A371" s="10"/>
      <c r="B371" s="13"/>
      <c r="C371" s="12"/>
      <c r="D371" s="26" t="e">
        <f>MID(C371, 6, 11)+Table1[[#This Row],[Day]]</f>
        <v>#VALUE!</v>
      </c>
      <c r="E371" s="27" t="e">
        <f>TIMEVALUE(MID(C371,17,9))</f>
        <v>#VALUE!</v>
      </c>
      <c r="F371" s="28">
        <f>_xlfn.NUMBERVALUE(MID(C371,26,6))/100</f>
        <v>0</v>
      </c>
      <c r="G371" s="28" t="e">
        <f>IF(Table1[[#This Row],[SHIFT]]&gt;0, Table1[[#This Row],[Time]]-TIME(Table1[[#This Row],[SHIFT]],0,0),Table1[[#This Row],[Time]]+TIME(ABS(Table1[[#This Row],[SHIFT]]),0,0))-Table1[[#This Row],[Day]]</f>
        <v>#VALUE!</v>
      </c>
      <c r="H371" s="7" t="e">
        <f>ROUND(IF(Table1[[#This Row],[SHIFT]]&gt;0, Table1[[#This Row],[Time]]-TIME(Table1[[#This Row],[SHIFT]],0,0),Table1[[#This Row],[Time]]+TIME(ABS(Table1[[#This Row],[SHIFT]]),0,0))-0.5, 0)</f>
        <v>#VALUE!</v>
      </c>
    </row>
    <row r="372" spans="1:8" ht="15.75" thickBot="1">
      <c r="A372" s="14"/>
      <c r="B372" s="15"/>
      <c r="C372" s="34"/>
      <c r="D372" s="26" t="e">
        <f>MID(C372, 6, 11)+Table1[[#This Row],[Day]]</f>
        <v>#VALUE!</v>
      </c>
      <c r="E372" s="27" t="e">
        <f>TIMEVALUE(MID(C372,17,9))</f>
        <v>#VALUE!</v>
      </c>
      <c r="F372" s="28">
        <f>_xlfn.NUMBERVALUE(MID(C372,26,6))/100</f>
        <v>0</v>
      </c>
      <c r="G372" s="28" t="e">
        <f>IF(Table1[[#This Row],[SHIFT]]&gt;0, Table1[[#This Row],[Time]]-TIME(Table1[[#This Row],[SHIFT]],0,0),Table1[[#This Row],[Time]]+TIME(ABS(Table1[[#This Row],[SHIFT]]),0,0))-Table1[[#This Row],[Day]]</f>
        <v>#VALUE!</v>
      </c>
      <c r="H372" s="7" t="e">
        <f>ROUND(IF(Table1[[#This Row],[SHIFT]]&gt;0, Table1[[#This Row],[Time]]-TIME(Table1[[#This Row],[SHIFT]],0,0),Table1[[#This Row],[Time]]+TIME(ABS(Table1[[#This Row],[SHIFT]]),0,0))-0.5, 0)</f>
        <v>#VALUE!</v>
      </c>
    </row>
    <row r="373" spans="1:8">
      <c r="A373" s="16"/>
      <c r="B373" s="17"/>
      <c r="C373" s="18"/>
      <c r="D373" s="26" t="e">
        <f>MID(C373, 6, 11)+Table1[[#This Row],[Day]]</f>
        <v>#VALUE!</v>
      </c>
      <c r="E373" s="27" t="e">
        <f>TIMEVALUE(MID(C373,17,9))</f>
        <v>#VALUE!</v>
      </c>
      <c r="F373" s="28">
        <f>_xlfn.NUMBERVALUE(MID(C373,26,6))/100</f>
        <v>0</v>
      </c>
      <c r="G373" s="28" t="e">
        <f>IF(Table1[[#This Row],[SHIFT]]&gt;0, Table1[[#This Row],[Time]]-TIME(Table1[[#This Row],[SHIFT]],0,0),Table1[[#This Row],[Time]]+TIME(ABS(Table1[[#This Row],[SHIFT]]),0,0))-Table1[[#This Row],[Day]]</f>
        <v>#VALUE!</v>
      </c>
      <c r="H373" s="7" t="e">
        <f>ROUND(IF(Table1[[#This Row],[SHIFT]]&gt;0, Table1[[#This Row],[Time]]-TIME(Table1[[#This Row],[SHIFT]],0,0),Table1[[#This Row],[Time]]+TIME(ABS(Table1[[#This Row],[SHIFT]]),0,0))-0.5, 0)</f>
        <v>#VALUE!</v>
      </c>
    </row>
    <row r="374" spans="1:8">
      <c r="A374" s="16"/>
      <c r="B374" s="17"/>
      <c r="C374" s="18"/>
      <c r="D374" s="26" t="e">
        <f>MID(C374, 6, 11)+Table1[[#This Row],[Day]]</f>
        <v>#VALUE!</v>
      </c>
      <c r="E374" s="27" t="e">
        <f>TIMEVALUE(MID(C374,17,9))</f>
        <v>#VALUE!</v>
      </c>
      <c r="F374" s="28">
        <f>_xlfn.NUMBERVALUE(MID(C374,26,6))/100</f>
        <v>0</v>
      </c>
      <c r="G374" s="28" t="e">
        <f>IF(Table1[[#This Row],[SHIFT]]&gt;0, Table1[[#This Row],[Time]]-TIME(Table1[[#This Row],[SHIFT]],0,0),Table1[[#This Row],[Time]]+TIME(ABS(Table1[[#This Row],[SHIFT]]),0,0))-Table1[[#This Row],[Day]]</f>
        <v>#VALUE!</v>
      </c>
      <c r="H374" s="7" t="e">
        <f>ROUND(IF(Table1[[#This Row],[SHIFT]]&gt;0, Table1[[#This Row],[Time]]-TIME(Table1[[#This Row],[SHIFT]],0,0),Table1[[#This Row],[Time]]+TIME(ABS(Table1[[#This Row],[SHIFT]]),0,0))-0.5, 0)</f>
        <v>#VALUE!</v>
      </c>
    </row>
    <row r="375" spans="1:8">
      <c r="A375" s="16"/>
      <c r="B375" s="17"/>
      <c r="C375" s="18"/>
      <c r="D375" s="26" t="e">
        <f>MID(C375, 6, 11)+Table1[[#This Row],[Day]]</f>
        <v>#VALUE!</v>
      </c>
      <c r="E375" s="27" t="e">
        <f>TIMEVALUE(MID(C375,17,9))</f>
        <v>#VALUE!</v>
      </c>
      <c r="F375" s="28">
        <f>_xlfn.NUMBERVALUE(MID(C375,26,6))/100</f>
        <v>0</v>
      </c>
      <c r="G375" s="28" t="e">
        <f>IF(Table1[[#This Row],[SHIFT]]&gt;0, Table1[[#This Row],[Time]]-TIME(Table1[[#This Row],[SHIFT]],0,0),Table1[[#This Row],[Time]]+TIME(ABS(Table1[[#This Row],[SHIFT]]),0,0))-Table1[[#This Row],[Day]]</f>
        <v>#VALUE!</v>
      </c>
      <c r="H375" s="7" t="e">
        <f>ROUND(IF(Table1[[#This Row],[SHIFT]]&gt;0, Table1[[#This Row],[Time]]-TIME(Table1[[#This Row],[SHIFT]],0,0),Table1[[#This Row],[Time]]+TIME(ABS(Table1[[#This Row],[SHIFT]]),0,0))-0.5, 0)</f>
        <v>#VALUE!</v>
      </c>
    </row>
    <row r="376" spans="1:8">
      <c r="A376" s="16"/>
      <c r="B376" s="17"/>
      <c r="C376" s="18"/>
      <c r="D376" s="26" t="e">
        <f>MID(C376, 6, 11)+Table1[[#This Row],[Day]]</f>
        <v>#VALUE!</v>
      </c>
      <c r="E376" s="27" t="e">
        <f>TIMEVALUE(MID(C376,17,9))</f>
        <v>#VALUE!</v>
      </c>
      <c r="F376" s="28">
        <f>_xlfn.NUMBERVALUE(MID(C376,26,6))/100</f>
        <v>0</v>
      </c>
      <c r="G376" s="28" t="e">
        <f>IF(Table1[[#This Row],[SHIFT]]&gt;0, Table1[[#This Row],[Time]]-TIME(Table1[[#This Row],[SHIFT]],0,0),Table1[[#This Row],[Time]]+TIME(ABS(Table1[[#This Row],[SHIFT]]),0,0))-Table1[[#This Row],[Day]]</f>
        <v>#VALUE!</v>
      </c>
      <c r="H376" s="7" t="e">
        <f>ROUND(IF(Table1[[#This Row],[SHIFT]]&gt;0, Table1[[#This Row],[Time]]-TIME(Table1[[#This Row],[SHIFT]],0,0),Table1[[#This Row],[Time]]+TIME(ABS(Table1[[#This Row],[SHIFT]]),0,0))-0.5, 0)</f>
        <v>#VALUE!</v>
      </c>
    </row>
    <row r="377" spans="1:8">
      <c r="A377" s="16"/>
      <c r="B377" s="17"/>
      <c r="C377" s="18"/>
      <c r="D377" s="26" t="e">
        <f>MID(C377, 6, 11)+Table1[[#This Row],[Day]]</f>
        <v>#VALUE!</v>
      </c>
      <c r="E377" s="27" t="e">
        <f>TIMEVALUE(MID(C377,17,9))</f>
        <v>#VALUE!</v>
      </c>
      <c r="F377" s="28">
        <f>_xlfn.NUMBERVALUE(MID(C377,26,6))/100</f>
        <v>0</v>
      </c>
      <c r="G377" s="28" t="e">
        <f>IF(Table1[[#This Row],[SHIFT]]&gt;0, Table1[[#This Row],[Time]]-TIME(Table1[[#This Row],[SHIFT]],0,0),Table1[[#This Row],[Time]]+TIME(ABS(Table1[[#This Row],[SHIFT]]),0,0))-Table1[[#This Row],[Day]]</f>
        <v>#VALUE!</v>
      </c>
      <c r="H377" s="7" t="e">
        <f>ROUND(IF(Table1[[#This Row],[SHIFT]]&gt;0, Table1[[#This Row],[Time]]-TIME(Table1[[#This Row],[SHIFT]],0,0),Table1[[#This Row],[Time]]+TIME(ABS(Table1[[#This Row],[SHIFT]]),0,0))-0.5, 0)</f>
        <v>#VALUE!</v>
      </c>
    </row>
    <row r="378" spans="1:8">
      <c r="A378" s="16"/>
      <c r="B378" s="17"/>
      <c r="C378" s="18"/>
      <c r="D378" s="26" t="e">
        <f>MID(C378, 6, 11)+Table1[[#This Row],[Day]]</f>
        <v>#VALUE!</v>
      </c>
      <c r="E378" s="27" t="e">
        <f>TIMEVALUE(MID(C378,17,9))</f>
        <v>#VALUE!</v>
      </c>
      <c r="F378" s="28">
        <f>_xlfn.NUMBERVALUE(MID(C378,26,6))/100</f>
        <v>0</v>
      </c>
      <c r="G378" s="28" t="e">
        <f>IF(Table1[[#This Row],[SHIFT]]&gt;0, Table1[[#This Row],[Time]]-TIME(Table1[[#This Row],[SHIFT]],0,0),Table1[[#This Row],[Time]]+TIME(ABS(Table1[[#This Row],[SHIFT]]),0,0))-Table1[[#This Row],[Day]]</f>
        <v>#VALUE!</v>
      </c>
      <c r="H378" s="7" t="e">
        <f>ROUND(IF(Table1[[#This Row],[SHIFT]]&gt;0, Table1[[#This Row],[Time]]-TIME(Table1[[#This Row],[SHIFT]],0,0),Table1[[#This Row],[Time]]+TIME(ABS(Table1[[#This Row],[SHIFT]]),0,0))-0.5, 0)</f>
        <v>#VALUE!</v>
      </c>
    </row>
    <row r="379" spans="1:8">
      <c r="A379" s="16"/>
      <c r="B379" s="17"/>
      <c r="C379" s="18"/>
      <c r="D379" s="26" t="e">
        <f>MID(C379, 6, 11)+Table1[[#This Row],[Day]]</f>
        <v>#VALUE!</v>
      </c>
      <c r="E379" s="27" t="e">
        <f>TIMEVALUE(MID(C379,17,9))</f>
        <v>#VALUE!</v>
      </c>
      <c r="F379" s="28">
        <f>_xlfn.NUMBERVALUE(MID(C379,26,6))/100</f>
        <v>0</v>
      </c>
      <c r="G379" s="28" t="e">
        <f>IF(Table1[[#This Row],[SHIFT]]&gt;0, Table1[[#This Row],[Time]]-TIME(Table1[[#This Row],[SHIFT]],0,0),Table1[[#This Row],[Time]]+TIME(ABS(Table1[[#This Row],[SHIFT]]),0,0))-Table1[[#This Row],[Day]]</f>
        <v>#VALUE!</v>
      </c>
      <c r="H379" s="7" t="e">
        <f>ROUND(IF(Table1[[#This Row],[SHIFT]]&gt;0, Table1[[#This Row],[Time]]-TIME(Table1[[#This Row],[SHIFT]],0,0),Table1[[#This Row],[Time]]+TIME(ABS(Table1[[#This Row],[SHIFT]]),0,0))-0.5, 0)</f>
        <v>#VALUE!</v>
      </c>
    </row>
    <row r="380" spans="1:8">
      <c r="A380" s="16"/>
      <c r="B380" s="17"/>
      <c r="C380" s="18"/>
      <c r="D380" s="26" t="e">
        <f>MID(C380, 6, 11)+Table1[[#This Row],[Day]]</f>
        <v>#VALUE!</v>
      </c>
      <c r="E380" s="27" t="e">
        <f>TIMEVALUE(MID(C380,17,9))</f>
        <v>#VALUE!</v>
      </c>
      <c r="F380" s="28">
        <f>_xlfn.NUMBERVALUE(MID(C380,26,6))/100</f>
        <v>0</v>
      </c>
      <c r="G380" s="28" t="e">
        <f>IF(Table1[[#This Row],[SHIFT]]&gt;0, Table1[[#This Row],[Time]]-TIME(Table1[[#This Row],[SHIFT]],0,0),Table1[[#This Row],[Time]]+TIME(ABS(Table1[[#This Row],[SHIFT]]),0,0))-Table1[[#This Row],[Day]]</f>
        <v>#VALUE!</v>
      </c>
      <c r="H380" s="7" t="e">
        <f>ROUND(IF(Table1[[#This Row],[SHIFT]]&gt;0, Table1[[#This Row],[Time]]-TIME(Table1[[#This Row],[SHIFT]],0,0),Table1[[#This Row],[Time]]+TIME(ABS(Table1[[#This Row],[SHIFT]]),0,0))-0.5, 0)</f>
        <v>#VALUE!</v>
      </c>
    </row>
    <row r="381" spans="1:8">
      <c r="A381" s="16"/>
      <c r="B381" s="17"/>
      <c r="C381" s="18"/>
      <c r="D381" s="26" t="e">
        <f>MID(C381, 6, 11)+Table1[[#This Row],[Day]]</f>
        <v>#VALUE!</v>
      </c>
      <c r="E381" s="27" t="e">
        <f>TIMEVALUE(MID(C381,17,9))</f>
        <v>#VALUE!</v>
      </c>
      <c r="F381" s="28">
        <f>_xlfn.NUMBERVALUE(MID(C381,26,6))/100</f>
        <v>0</v>
      </c>
      <c r="G381" s="28" t="e">
        <f>IF(Table1[[#This Row],[SHIFT]]&gt;0, Table1[[#This Row],[Time]]-TIME(Table1[[#This Row],[SHIFT]],0,0),Table1[[#This Row],[Time]]+TIME(ABS(Table1[[#This Row],[SHIFT]]),0,0))-Table1[[#This Row],[Day]]</f>
        <v>#VALUE!</v>
      </c>
      <c r="H381" s="7" t="e">
        <f>ROUND(IF(Table1[[#This Row],[SHIFT]]&gt;0, Table1[[#This Row],[Time]]-TIME(Table1[[#This Row],[SHIFT]],0,0),Table1[[#This Row],[Time]]+TIME(ABS(Table1[[#This Row],[SHIFT]]),0,0))-0.5, 0)</f>
        <v>#VALUE!</v>
      </c>
    </row>
    <row r="382" spans="1:8">
      <c r="A382" s="16"/>
      <c r="B382" s="17"/>
      <c r="C382" s="18"/>
      <c r="D382" s="26" t="e">
        <f>MID(C382, 6, 11)+Table1[[#This Row],[Day]]</f>
        <v>#VALUE!</v>
      </c>
      <c r="E382" s="27" t="e">
        <f>TIMEVALUE(MID(C382,17,9))</f>
        <v>#VALUE!</v>
      </c>
      <c r="F382" s="28">
        <f>_xlfn.NUMBERVALUE(MID(C382,26,6))/100</f>
        <v>0</v>
      </c>
      <c r="G382" s="28" t="e">
        <f>IF(Table1[[#This Row],[SHIFT]]&gt;0, Table1[[#This Row],[Time]]-TIME(Table1[[#This Row],[SHIFT]],0,0),Table1[[#This Row],[Time]]+TIME(ABS(Table1[[#This Row],[SHIFT]]),0,0))-Table1[[#This Row],[Day]]</f>
        <v>#VALUE!</v>
      </c>
      <c r="H382" s="7" t="e">
        <f>ROUND(IF(Table1[[#This Row],[SHIFT]]&gt;0, Table1[[#This Row],[Time]]-TIME(Table1[[#This Row],[SHIFT]],0,0),Table1[[#This Row],[Time]]+TIME(ABS(Table1[[#This Row],[SHIFT]]),0,0))-0.5, 0)</f>
        <v>#VALUE!</v>
      </c>
    </row>
    <row r="383" spans="1:8">
      <c r="A383" s="16"/>
      <c r="B383" s="17"/>
      <c r="C383" s="18"/>
      <c r="D383" s="26" t="e">
        <f>MID(C383, 6, 11)+Table1[[#This Row],[Day]]</f>
        <v>#VALUE!</v>
      </c>
      <c r="E383" s="27" t="e">
        <f>TIMEVALUE(MID(C383,17,9))</f>
        <v>#VALUE!</v>
      </c>
      <c r="F383" s="28">
        <f>_xlfn.NUMBERVALUE(MID(C383,26,6))/100</f>
        <v>0</v>
      </c>
      <c r="G383" s="28" t="e">
        <f>IF(Table1[[#This Row],[SHIFT]]&gt;0, Table1[[#This Row],[Time]]-TIME(Table1[[#This Row],[SHIFT]],0,0),Table1[[#This Row],[Time]]+TIME(ABS(Table1[[#This Row],[SHIFT]]),0,0))-Table1[[#This Row],[Day]]</f>
        <v>#VALUE!</v>
      </c>
      <c r="H383" s="7" t="e">
        <f>ROUND(IF(Table1[[#This Row],[SHIFT]]&gt;0, Table1[[#This Row],[Time]]-TIME(Table1[[#This Row],[SHIFT]],0,0),Table1[[#This Row],[Time]]+TIME(ABS(Table1[[#This Row],[SHIFT]]),0,0))-0.5, 0)</f>
        <v>#VALUE!</v>
      </c>
    </row>
    <row r="384" spans="1:8">
      <c r="A384" s="16"/>
      <c r="B384" s="17"/>
      <c r="C384" s="18"/>
      <c r="D384" s="26" t="e">
        <f>MID(C384, 6, 11)+Table1[[#This Row],[Day]]</f>
        <v>#VALUE!</v>
      </c>
      <c r="E384" s="27" t="e">
        <f>TIMEVALUE(MID(C384,17,9))</f>
        <v>#VALUE!</v>
      </c>
      <c r="F384" s="28">
        <f>_xlfn.NUMBERVALUE(MID(C384,26,6))/100</f>
        <v>0</v>
      </c>
      <c r="G384" s="28" t="e">
        <f>IF(Table1[[#This Row],[SHIFT]]&gt;0, Table1[[#This Row],[Time]]-TIME(Table1[[#This Row],[SHIFT]],0,0),Table1[[#This Row],[Time]]+TIME(ABS(Table1[[#This Row],[SHIFT]]),0,0))-Table1[[#This Row],[Day]]</f>
        <v>#VALUE!</v>
      </c>
      <c r="H384" s="7" t="e">
        <f>ROUND(IF(Table1[[#This Row],[SHIFT]]&gt;0, Table1[[#This Row],[Time]]-TIME(Table1[[#This Row],[SHIFT]],0,0),Table1[[#This Row],[Time]]+TIME(ABS(Table1[[#This Row],[SHIFT]]),0,0))-0.5, 0)</f>
        <v>#VALUE!</v>
      </c>
    </row>
    <row r="385" spans="1:8">
      <c r="A385" s="16"/>
      <c r="B385" s="17"/>
      <c r="C385" s="18"/>
      <c r="D385" s="26" t="e">
        <f>MID(C385, 6, 11)+Table1[[#This Row],[Day]]</f>
        <v>#VALUE!</v>
      </c>
      <c r="E385" s="27" t="e">
        <f>TIMEVALUE(MID(C385,17,9))</f>
        <v>#VALUE!</v>
      </c>
      <c r="F385" s="28">
        <f>_xlfn.NUMBERVALUE(MID(C385,26,6))/100</f>
        <v>0</v>
      </c>
      <c r="G385" s="28" t="e">
        <f>IF(Table1[[#This Row],[SHIFT]]&gt;0, Table1[[#This Row],[Time]]-TIME(Table1[[#This Row],[SHIFT]],0,0),Table1[[#This Row],[Time]]+TIME(ABS(Table1[[#This Row],[SHIFT]]),0,0))-Table1[[#This Row],[Day]]</f>
        <v>#VALUE!</v>
      </c>
      <c r="H385" s="7" t="e">
        <f>ROUND(IF(Table1[[#This Row],[SHIFT]]&gt;0, Table1[[#This Row],[Time]]-TIME(Table1[[#This Row],[SHIFT]],0,0),Table1[[#This Row],[Time]]+TIME(ABS(Table1[[#This Row],[SHIFT]]),0,0))-0.5, 0)</f>
        <v>#VALUE!</v>
      </c>
    </row>
    <row r="386" spans="1:8">
      <c r="A386" s="16"/>
      <c r="B386" s="17"/>
      <c r="C386" s="18"/>
      <c r="D386" s="26" t="e">
        <f>MID(C386, 6, 11)+Table1[[#This Row],[Day]]</f>
        <v>#VALUE!</v>
      </c>
      <c r="E386" s="27" t="e">
        <f>TIMEVALUE(MID(C386,17,9))</f>
        <v>#VALUE!</v>
      </c>
      <c r="F386" s="28">
        <f>_xlfn.NUMBERVALUE(MID(C386,26,6))/100</f>
        <v>0</v>
      </c>
      <c r="G386" s="28" t="e">
        <f>IF(Table1[[#This Row],[SHIFT]]&gt;0, Table1[[#This Row],[Time]]-TIME(Table1[[#This Row],[SHIFT]],0,0),Table1[[#This Row],[Time]]+TIME(ABS(Table1[[#This Row],[SHIFT]]),0,0))-Table1[[#This Row],[Day]]</f>
        <v>#VALUE!</v>
      </c>
      <c r="H386" s="7" t="e">
        <f>ROUND(IF(Table1[[#This Row],[SHIFT]]&gt;0, Table1[[#This Row],[Time]]-TIME(Table1[[#This Row],[SHIFT]],0,0),Table1[[#This Row],[Time]]+TIME(ABS(Table1[[#This Row],[SHIFT]]),0,0))-0.5, 0)</f>
        <v>#VALUE!</v>
      </c>
    </row>
    <row r="387" spans="1:8">
      <c r="A387" s="16"/>
      <c r="B387" s="19"/>
      <c r="C387" s="18"/>
      <c r="D387" s="26" t="e">
        <f>MID(C387, 6, 11)+Table1[[#This Row],[Day]]</f>
        <v>#VALUE!</v>
      </c>
      <c r="E387" s="27" t="e">
        <f>TIMEVALUE(MID(C387,17,9))</f>
        <v>#VALUE!</v>
      </c>
      <c r="F387" s="28">
        <f>_xlfn.NUMBERVALUE(MID(C387,26,6))/100</f>
        <v>0</v>
      </c>
      <c r="G387" s="28" t="e">
        <f>IF(Table1[[#This Row],[SHIFT]]&gt;0, Table1[[#This Row],[Time]]-TIME(Table1[[#This Row],[SHIFT]],0,0),Table1[[#This Row],[Time]]+TIME(ABS(Table1[[#This Row],[SHIFT]]),0,0))-Table1[[#This Row],[Day]]</f>
        <v>#VALUE!</v>
      </c>
      <c r="H387" s="7" t="e">
        <f>ROUND(IF(Table1[[#This Row],[SHIFT]]&gt;0, Table1[[#This Row],[Time]]-TIME(Table1[[#This Row],[SHIFT]],0,0),Table1[[#This Row],[Time]]+TIME(ABS(Table1[[#This Row],[SHIFT]]),0,0))-0.5, 0)</f>
        <v>#VALUE!</v>
      </c>
    </row>
    <row r="388" spans="1:8">
      <c r="A388" s="16"/>
      <c r="B388" s="17"/>
      <c r="C388" s="18"/>
      <c r="D388" s="26" t="e">
        <f>MID(C388, 6, 11)+Table1[[#This Row],[Day]]</f>
        <v>#VALUE!</v>
      </c>
      <c r="E388" s="27" t="e">
        <f>TIMEVALUE(MID(C388,17,9))</f>
        <v>#VALUE!</v>
      </c>
      <c r="F388" s="28">
        <f>_xlfn.NUMBERVALUE(MID(C388,26,6))/100</f>
        <v>0</v>
      </c>
      <c r="G388" s="28" t="e">
        <f>IF(Table1[[#This Row],[SHIFT]]&gt;0, Table1[[#This Row],[Time]]-TIME(Table1[[#This Row],[SHIFT]],0,0),Table1[[#This Row],[Time]]+TIME(ABS(Table1[[#This Row],[SHIFT]]),0,0))-Table1[[#This Row],[Day]]</f>
        <v>#VALUE!</v>
      </c>
      <c r="H388" s="7" t="e">
        <f>ROUND(IF(Table1[[#This Row],[SHIFT]]&gt;0, Table1[[#This Row],[Time]]-TIME(Table1[[#This Row],[SHIFT]],0,0),Table1[[#This Row],[Time]]+TIME(ABS(Table1[[#This Row],[SHIFT]]),0,0))-0.5, 0)</f>
        <v>#VALUE!</v>
      </c>
    </row>
    <row r="389" spans="1:8">
      <c r="A389" s="16"/>
      <c r="B389" s="17"/>
      <c r="C389" s="18"/>
      <c r="D389" s="26" t="e">
        <f>MID(C389, 6, 11)+Table1[[#This Row],[Day]]</f>
        <v>#VALUE!</v>
      </c>
      <c r="E389" s="27" t="e">
        <f>TIMEVALUE(MID(C389,17,9))</f>
        <v>#VALUE!</v>
      </c>
      <c r="F389" s="28">
        <f>_xlfn.NUMBERVALUE(MID(C389,26,6))/100</f>
        <v>0</v>
      </c>
      <c r="G389" s="28" t="e">
        <f>IF(Table1[[#This Row],[SHIFT]]&gt;0, Table1[[#This Row],[Time]]-TIME(Table1[[#This Row],[SHIFT]],0,0),Table1[[#This Row],[Time]]+TIME(ABS(Table1[[#This Row],[SHIFT]]),0,0))-Table1[[#This Row],[Day]]</f>
        <v>#VALUE!</v>
      </c>
      <c r="H389" s="7" t="e">
        <f>ROUND(IF(Table1[[#This Row],[SHIFT]]&gt;0, Table1[[#This Row],[Time]]-TIME(Table1[[#This Row],[SHIFT]],0,0),Table1[[#This Row],[Time]]+TIME(ABS(Table1[[#This Row],[SHIFT]]),0,0))-0.5, 0)</f>
        <v>#VALUE!</v>
      </c>
    </row>
    <row r="390" spans="1:8">
      <c r="A390" s="16"/>
      <c r="B390" s="17"/>
      <c r="C390" s="18"/>
      <c r="D390" s="26" t="e">
        <f>MID(C390, 6, 11)+Table1[[#This Row],[Day]]</f>
        <v>#VALUE!</v>
      </c>
      <c r="E390" s="27" t="e">
        <f>TIMEVALUE(MID(C390,17,9))</f>
        <v>#VALUE!</v>
      </c>
      <c r="F390" s="28">
        <f>_xlfn.NUMBERVALUE(MID(C390,26,6))/100</f>
        <v>0</v>
      </c>
      <c r="G390" s="28" t="e">
        <f>IF(Table1[[#This Row],[SHIFT]]&gt;0, Table1[[#This Row],[Time]]-TIME(Table1[[#This Row],[SHIFT]],0,0),Table1[[#This Row],[Time]]+TIME(ABS(Table1[[#This Row],[SHIFT]]),0,0))-Table1[[#This Row],[Day]]</f>
        <v>#VALUE!</v>
      </c>
      <c r="H390" s="7" t="e">
        <f>ROUND(IF(Table1[[#This Row],[SHIFT]]&gt;0, Table1[[#This Row],[Time]]-TIME(Table1[[#This Row],[SHIFT]],0,0),Table1[[#This Row],[Time]]+TIME(ABS(Table1[[#This Row],[SHIFT]]),0,0))-0.5, 0)</f>
        <v>#VALUE!</v>
      </c>
    </row>
    <row r="391" spans="1:8">
      <c r="A391" s="16"/>
      <c r="B391" s="17"/>
      <c r="C391" s="18"/>
      <c r="D391" s="26" t="e">
        <f>MID(C391, 6, 11)+Table1[[#This Row],[Day]]</f>
        <v>#VALUE!</v>
      </c>
      <c r="E391" s="27" t="e">
        <f>TIMEVALUE(MID(C391,17,9))</f>
        <v>#VALUE!</v>
      </c>
      <c r="F391" s="28">
        <f>_xlfn.NUMBERVALUE(MID(C391,26,6))/100</f>
        <v>0</v>
      </c>
      <c r="G391" s="28" t="e">
        <f>IF(Table1[[#This Row],[SHIFT]]&gt;0, Table1[[#This Row],[Time]]-TIME(Table1[[#This Row],[SHIFT]],0,0),Table1[[#This Row],[Time]]+TIME(ABS(Table1[[#This Row],[SHIFT]]),0,0))-Table1[[#This Row],[Day]]</f>
        <v>#VALUE!</v>
      </c>
      <c r="H391" s="7" t="e">
        <f>ROUND(IF(Table1[[#This Row],[SHIFT]]&gt;0, Table1[[#This Row],[Time]]-TIME(Table1[[#This Row],[SHIFT]],0,0),Table1[[#This Row],[Time]]+TIME(ABS(Table1[[#This Row],[SHIFT]]),0,0))-0.5, 0)</f>
        <v>#VALUE!</v>
      </c>
    </row>
    <row r="392" spans="1:8">
      <c r="A392" s="16"/>
      <c r="B392" s="17"/>
      <c r="C392" s="18"/>
      <c r="D392" s="26" t="e">
        <f>MID(C392, 6, 11)+Table1[[#This Row],[Day]]</f>
        <v>#VALUE!</v>
      </c>
      <c r="E392" s="27" t="e">
        <f>TIMEVALUE(MID(C392,17,9))</f>
        <v>#VALUE!</v>
      </c>
      <c r="F392" s="28">
        <f>_xlfn.NUMBERVALUE(MID(C392,26,6))/100</f>
        <v>0</v>
      </c>
      <c r="G392" s="28" t="e">
        <f>IF(Table1[[#This Row],[SHIFT]]&gt;0, Table1[[#This Row],[Time]]-TIME(Table1[[#This Row],[SHIFT]],0,0),Table1[[#This Row],[Time]]+TIME(ABS(Table1[[#This Row],[SHIFT]]),0,0))-Table1[[#This Row],[Day]]</f>
        <v>#VALUE!</v>
      </c>
      <c r="H392" s="7" t="e">
        <f>ROUND(IF(Table1[[#This Row],[SHIFT]]&gt;0, Table1[[#This Row],[Time]]-TIME(Table1[[#This Row],[SHIFT]],0,0),Table1[[#This Row],[Time]]+TIME(ABS(Table1[[#This Row],[SHIFT]]),0,0))-0.5, 0)</f>
        <v>#VALUE!</v>
      </c>
    </row>
    <row r="393" spans="1:8">
      <c r="A393" s="16"/>
      <c r="B393" s="17"/>
      <c r="C393" s="18"/>
      <c r="D393" s="26" t="e">
        <f>MID(C393, 6, 11)+Table1[[#This Row],[Day]]</f>
        <v>#VALUE!</v>
      </c>
      <c r="E393" s="27" t="e">
        <f>TIMEVALUE(MID(C393,17,9))</f>
        <v>#VALUE!</v>
      </c>
      <c r="F393" s="28">
        <f>_xlfn.NUMBERVALUE(MID(C393,26,6))/100</f>
        <v>0</v>
      </c>
      <c r="G393" s="28" t="e">
        <f>IF(Table1[[#This Row],[SHIFT]]&gt;0, Table1[[#This Row],[Time]]-TIME(Table1[[#This Row],[SHIFT]],0,0),Table1[[#This Row],[Time]]+TIME(ABS(Table1[[#This Row],[SHIFT]]),0,0))-Table1[[#This Row],[Day]]</f>
        <v>#VALUE!</v>
      </c>
      <c r="H393" s="7" t="e">
        <f>ROUND(IF(Table1[[#This Row],[SHIFT]]&gt;0, Table1[[#This Row],[Time]]-TIME(Table1[[#This Row],[SHIFT]],0,0),Table1[[#This Row],[Time]]+TIME(ABS(Table1[[#This Row],[SHIFT]]),0,0))-0.5, 0)</f>
        <v>#VALUE!</v>
      </c>
    </row>
    <row r="394" spans="1:8">
      <c r="A394" s="16"/>
      <c r="B394" s="17"/>
      <c r="C394" s="18"/>
      <c r="D394" s="26" t="e">
        <f>MID(C394, 6, 11)+Table1[[#This Row],[Day]]</f>
        <v>#VALUE!</v>
      </c>
      <c r="E394" s="27" t="e">
        <f>TIMEVALUE(MID(C394,17,9))</f>
        <v>#VALUE!</v>
      </c>
      <c r="F394" s="28">
        <f>_xlfn.NUMBERVALUE(MID(C394,26,6))/100</f>
        <v>0</v>
      </c>
      <c r="G394" s="28" t="e">
        <f>IF(Table1[[#This Row],[SHIFT]]&gt;0, Table1[[#This Row],[Time]]-TIME(Table1[[#This Row],[SHIFT]],0,0),Table1[[#This Row],[Time]]+TIME(ABS(Table1[[#This Row],[SHIFT]]),0,0))-Table1[[#This Row],[Day]]</f>
        <v>#VALUE!</v>
      </c>
      <c r="H394" s="7" t="e">
        <f>ROUND(IF(Table1[[#This Row],[SHIFT]]&gt;0, Table1[[#This Row],[Time]]-TIME(Table1[[#This Row],[SHIFT]],0,0),Table1[[#This Row],[Time]]+TIME(ABS(Table1[[#This Row],[SHIFT]]),0,0))-0.5, 0)</f>
        <v>#VALUE!</v>
      </c>
    </row>
    <row r="395" spans="1:8">
      <c r="A395" s="16"/>
      <c r="B395" s="17"/>
      <c r="C395" s="18"/>
      <c r="D395" s="26" t="e">
        <f>MID(C395, 6, 11)+Table1[[#This Row],[Day]]</f>
        <v>#VALUE!</v>
      </c>
      <c r="E395" s="27" t="e">
        <f>TIMEVALUE(MID(C395,17,9))</f>
        <v>#VALUE!</v>
      </c>
      <c r="F395" s="28">
        <f>_xlfn.NUMBERVALUE(MID(C395,26,6))/100</f>
        <v>0</v>
      </c>
      <c r="G395" s="28" t="e">
        <f>IF(Table1[[#This Row],[SHIFT]]&gt;0, Table1[[#This Row],[Time]]-TIME(Table1[[#This Row],[SHIFT]],0,0),Table1[[#This Row],[Time]]+TIME(ABS(Table1[[#This Row],[SHIFT]]),0,0))-Table1[[#This Row],[Day]]</f>
        <v>#VALUE!</v>
      </c>
      <c r="H395" s="7" t="e">
        <f>ROUND(IF(Table1[[#This Row],[SHIFT]]&gt;0, Table1[[#This Row],[Time]]-TIME(Table1[[#This Row],[SHIFT]],0,0),Table1[[#This Row],[Time]]+TIME(ABS(Table1[[#This Row],[SHIFT]]),0,0))-0.5, 0)</f>
        <v>#VALUE!</v>
      </c>
    </row>
    <row r="396" spans="1:8">
      <c r="A396" s="16"/>
      <c r="B396" s="17"/>
      <c r="C396" s="18"/>
      <c r="D396" s="26" t="e">
        <f>MID(C396, 6, 11)+Table1[[#This Row],[Day]]</f>
        <v>#VALUE!</v>
      </c>
      <c r="E396" s="27" t="e">
        <f>TIMEVALUE(MID(C396,17,9))</f>
        <v>#VALUE!</v>
      </c>
      <c r="F396" s="28">
        <f>_xlfn.NUMBERVALUE(MID(C396,26,6))/100</f>
        <v>0</v>
      </c>
      <c r="G396" s="28" t="e">
        <f>IF(Table1[[#This Row],[SHIFT]]&gt;0, Table1[[#This Row],[Time]]-TIME(Table1[[#This Row],[SHIFT]],0,0),Table1[[#This Row],[Time]]+TIME(ABS(Table1[[#This Row],[SHIFT]]),0,0))-Table1[[#This Row],[Day]]</f>
        <v>#VALUE!</v>
      </c>
      <c r="H396" s="7" t="e">
        <f>ROUND(IF(Table1[[#This Row],[SHIFT]]&gt;0, Table1[[#This Row],[Time]]-TIME(Table1[[#This Row],[SHIFT]],0,0),Table1[[#This Row],[Time]]+TIME(ABS(Table1[[#This Row],[SHIFT]]),0,0))-0.5, 0)</f>
        <v>#VALUE!</v>
      </c>
    </row>
    <row r="397" spans="1:8">
      <c r="A397" s="16"/>
      <c r="B397" s="17"/>
      <c r="C397" s="18"/>
      <c r="D397" s="26" t="e">
        <f>MID(C397, 6, 11)+Table1[[#This Row],[Day]]</f>
        <v>#VALUE!</v>
      </c>
      <c r="E397" s="27" t="e">
        <f>TIMEVALUE(MID(C397,17,9))</f>
        <v>#VALUE!</v>
      </c>
      <c r="F397" s="28">
        <f>_xlfn.NUMBERVALUE(MID(C397,26,6))/100</f>
        <v>0</v>
      </c>
      <c r="G397" s="28" t="e">
        <f>IF(Table1[[#This Row],[SHIFT]]&gt;0, Table1[[#This Row],[Time]]-TIME(Table1[[#This Row],[SHIFT]],0,0),Table1[[#This Row],[Time]]+TIME(ABS(Table1[[#This Row],[SHIFT]]),0,0))-Table1[[#This Row],[Day]]</f>
        <v>#VALUE!</v>
      </c>
      <c r="H397" s="7" t="e">
        <f>ROUND(IF(Table1[[#This Row],[SHIFT]]&gt;0, Table1[[#This Row],[Time]]-TIME(Table1[[#This Row],[SHIFT]],0,0),Table1[[#This Row],[Time]]+TIME(ABS(Table1[[#This Row],[SHIFT]]),0,0))-0.5, 0)</f>
        <v>#VALUE!</v>
      </c>
    </row>
    <row r="398" spans="1:8">
      <c r="A398" s="16"/>
      <c r="B398" s="17"/>
      <c r="C398" s="18"/>
      <c r="D398" s="26" t="e">
        <f>MID(C398, 6, 11)+Table1[[#This Row],[Day]]</f>
        <v>#VALUE!</v>
      </c>
      <c r="E398" s="27" t="e">
        <f>TIMEVALUE(MID(C398,17,9))</f>
        <v>#VALUE!</v>
      </c>
      <c r="F398" s="28">
        <f>_xlfn.NUMBERVALUE(MID(C398,26,6))/100</f>
        <v>0</v>
      </c>
      <c r="G398" s="28" t="e">
        <f>IF(Table1[[#This Row],[SHIFT]]&gt;0, Table1[[#This Row],[Time]]-TIME(Table1[[#This Row],[SHIFT]],0,0),Table1[[#This Row],[Time]]+TIME(ABS(Table1[[#This Row],[SHIFT]]),0,0))-Table1[[#This Row],[Day]]</f>
        <v>#VALUE!</v>
      </c>
      <c r="H398" s="7" t="e">
        <f>ROUND(IF(Table1[[#This Row],[SHIFT]]&gt;0, Table1[[#This Row],[Time]]-TIME(Table1[[#This Row],[SHIFT]],0,0),Table1[[#This Row],[Time]]+TIME(ABS(Table1[[#This Row],[SHIFT]]),0,0))-0.5, 0)</f>
        <v>#VALUE!</v>
      </c>
    </row>
    <row r="399" spans="1:8">
      <c r="A399" s="16"/>
      <c r="B399" s="17"/>
      <c r="C399" s="18"/>
      <c r="D399" s="26" t="e">
        <f>MID(C399, 6, 11)+Table1[[#This Row],[Day]]</f>
        <v>#VALUE!</v>
      </c>
      <c r="E399" s="27" t="e">
        <f>TIMEVALUE(MID(C399,17,9))</f>
        <v>#VALUE!</v>
      </c>
      <c r="F399" s="28">
        <f>_xlfn.NUMBERVALUE(MID(C399,26,6))/100</f>
        <v>0</v>
      </c>
      <c r="G399" s="28" t="e">
        <f>IF(Table1[[#This Row],[SHIFT]]&gt;0, Table1[[#This Row],[Time]]-TIME(Table1[[#This Row],[SHIFT]],0,0),Table1[[#This Row],[Time]]+TIME(ABS(Table1[[#This Row],[SHIFT]]),0,0))-Table1[[#This Row],[Day]]</f>
        <v>#VALUE!</v>
      </c>
      <c r="H399" s="7" t="e">
        <f>ROUND(IF(Table1[[#This Row],[SHIFT]]&gt;0, Table1[[#This Row],[Time]]-TIME(Table1[[#This Row],[SHIFT]],0,0),Table1[[#This Row],[Time]]+TIME(ABS(Table1[[#This Row],[SHIFT]]),0,0))-0.5, 0)</f>
        <v>#VALUE!</v>
      </c>
    </row>
    <row r="400" spans="1:8">
      <c r="A400" s="16"/>
      <c r="B400" s="17"/>
      <c r="C400" s="18"/>
      <c r="D400" s="26" t="e">
        <f>MID(C400, 6, 11)+Table1[[#This Row],[Day]]</f>
        <v>#VALUE!</v>
      </c>
      <c r="E400" s="27" t="e">
        <f>TIMEVALUE(MID(C400,17,9))</f>
        <v>#VALUE!</v>
      </c>
      <c r="F400" s="28">
        <f>_xlfn.NUMBERVALUE(MID(C400,26,6))/100</f>
        <v>0</v>
      </c>
      <c r="G400" s="28" t="e">
        <f>IF(Table1[[#This Row],[SHIFT]]&gt;0, Table1[[#This Row],[Time]]-TIME(Table1[[#This Row],[SHIFT]],0,0),Table1[[#This Row],[Time]]+TIME(ABS(Table1[[#This Row],[SHIFT]]),0,0))-Table1[[#This Row],[Day]]</f>
        <v>#VALUE!</v>
      </c>
      <c r="H400" s="7" t="e">
        <f>ROUND(IF(Table1[[#This Row],[SHIFT]]&gt;0, Table1[[#This Row],[Time]]-TIME(Table1[[#This Row],[SHIFT]],0,0),Table1[[#This Row],[Time]]+TIME(ABS(Table1[[#This Row],[SHIFT]]),0,0))-0.5, 0)</f>
        <v>#VALUE!</v>
      </c>
    </row>
    <row r="401" spans="1:8">
      <c r="A401" s="16"/>
      <c r="B401" s="17"/>
      <c r="C401" s="18"/>
      <c r="D401" s="26" t="e">
        <f>MID(C401, 6, 11)+Table1[[#This Row],[Day]]</f>
        <v>#VALUE!</v>
      </c>
      <c r="E401" s="27" t="e">
        <f>TIMEVALUE(MID(C401,17,9))</f>
        <v>#VALUE!</v>
      </c>
      <c r="F401" s="28">
        <f>_xlfn.NUMBERVALUE(MID(C401,26,6))/100</f>
        <v>0</v>
      </c>
      <c r="G401" s="28" t="e">
        <f>IF(Table1[[#This Row],[SHIFT]]&gt;0, Table1[[#This Row],[Time]]-TIME(Table1[[#This Row],[SHIFT]],0,0),Table1[[#This Row],[Time]]+TIME(ABS(Table1[[#This Row],[SHIFT]]),0,0))-Table1[[#This Row],[Day]]</f>
        <v>#VALUE!</v>
      </c>
      <c r="H401" s="7" t="e">
        <f>ROUND(IF(Table1[[#This Row],[SHIFT]]&gt;0, Table1[[#This Row],[Time]]-TIME(Table1[[#This Row],[SHIFT]],0,0),Table1[[#This Row],[Time]]+TIME(ABS(Table1[[#This Row],[SHIFT]]),0,0))-0.5, 0)</f>
        <v>#VALUE!</v>
      </c>
    </row>
    <row r="402" spans="1:8">
      <c r="A402" s="16"/>
      <c r="B402" s="17"/>
      <c r="C402" s="18"/>
      <c r="D402" s="26" t="e">
        <f>MID(C402, 6, 11)+Table1[[#This Row],[Day]]</f>
        <v>#VALUE!</v>
      </c>
      <c r="E402" s="27" t="e">
        <f>TIMEVALUE(MID(C402,17,9))</f>
        <v>#VALUE!</v>
      </c>
      <c r="F402" s="28">
        <f>_xlfn.NUMBERVALUE(MID(C402,26,6))/100</f>
        <v>0</v>
      </c>
      <c r="G402" s="28" t="e">
        <f>IF(Table1[[#This Row],[SHIFT]]&gt;0, Table1[[#This Row],[Time]]-TIME(Table1[[#This Row],[SHIFT]],0,0),Table1[[#This Row],[Time]]+TIME(ABS(Table1[[#This Row],[SHIFT]]),0,0))-Table1[[#This Row],[Day]]</f>
        <v>#VALUE!</v>
      </c>
      <c r="H402" s="7" t="e">
        <f>ROUND(IF(Table1[[#This Row],[SHIFT]]&gt;0, Table1[[#This Row],[Time]]-TIME(Table1[[#This Row],[SHIFT]],0,0),Table1[[#This Row],[Time]]+TIME(ABS(Table1[[#This Row],[SHIFT]]),0,0))-0.5, 0)</f>
        <v>#VALUE!</v>
      </c>
    </row>
    <row r="403" spans="1:8">
      <c r="A403" s="16"/>
      <c r="B403" s="17"/>
      <c r="C403" s="18"/>
      <c r="D403" s="26" t="e">
        <f>MID(C403, 6, 11)+Table1[[#This Row],[Day]]</f>
        <v>#VALUE!</v>
      </c>
      <c r="E403" s="27" t="e">
        <f>TIMEVALUE(MID(C403,17,9))</f>
        <v>#VALUE!</v>
      </c>
      <c r="F403" s="28">
        <f>_xlfn.NUMBERVALUE(MID(C403,26,6))/100</f>
        <v>0</v>
      </c>
      <c r="G403" s="28" t="e">
        <f>IF(Table1[[#This Row],[SHIFT]]&gt;0, Table1[[#This Row],[Time]]-TIME(Table1[[#This Row],[SHIFT]],0,0),Table1[[#This Row],[Time]]+TIME(ABS(Table1[[#This Row],[SHIFT]]),0,0))-Table1[[#This Row],[Day]]</f>
        <v>#VALUE!</v>
      </c>
      <c r="H403" s="7" t="e">
        <f>ROUND(IF(Table1[[#This Row],[SHIFT]]&gt;0, Table1[[#This Row],[Time]]-TIME(Table1[[#This Row],[SHIFT]],0,0),Table1[[#This Row],[Time]]+TIME(ABS(Table1[[#This Row],[SHIFT]]),0,0))-0.5, 0)</f>
        <v>#VALUE!</v>
      </c>
    </row>
    <row r="404" spans="1:8">
      <c r="A404" s="16"/>
      <c r="B404" s="17"/>
      <c r="C404" s="18"/>
      <c r="D404" s="26" t="e">
        <f>MID(C404, 6, 11)+Table1[[#This Row],[Day]]</f>
        <v>#VALUE!</v>
      </c>
      <c r="E404" s="27" t="e">
        <f>TIMEVALUE(MID(C404,17,9))</f>
        <v>#VALUE!</v>
      </c>
      <c r="F404" s="28">
        <f>_xlfn.NUMBERVALUE(MID(C404,26,6))/100</f>
        <v>0</v>
      </c>
      <c r="G404" s="28" t="e">
        <f>IF(Table1[[#This Row],[SHIFT]]&gt;0, Table1[[#This Row],[Time]]-TIME(Table1[[#This Row],[SHIFT]],0,0),Table1[[#This Row],[Time]]+TIME(ABS(Table1[[#This Row],[SHIFT]]),0,0))-Table1[[#This Row],[Day]]</f>
        <v>#VALUE!</v>
      </c>
      <c r="H404" s="7" t="e">
        <f>ROUND(IF(Table1[[#This Row],[SHIFT]]&gt;0, Table1[[#This Row],[Time]]-TIME(Table1[[#This Row],[SHIFT]],0,0),Table1[[#This Row],[Time]]+TIME(ABS(Table1[[#This Row],[SHIFT]]),0,0))-0.5, 0)</f>
        <v>#VALUE!</v>
      </c>
    </row>
    <row r="405" spans="1:8">
      <c r="A405" s="16"/>
      <c r="B405" s="17"/>
      <c r="C405" s="18"/>
      <c r="D405" s="26" t="e">
        <f>MID(C405, 6, 11)+Table1[[#This Row],[Day]]</f>
        <v>#VALUE!</v>
      </c>
      <c r="E405" s="27" t="e">
        <f>TIMEVALUE(MID(C405,17,9))</f>
        <v>#VALUE!</v>
      </c>
      <c r="F405" s="28">
        <f>_xlfn.NUMBERVALUE(MID(C405,26,6))/100</f>
        <v>0</v>
      </c>
      <c r="G405" s="28" t="e">
        <f>IF(Table1[[#This Row],[SHIFT]]&gt;0, Table1[[#This Row],[Time]]-TIME(Table1[[#This Row],[SHIFT]],0,0),Table1[[#This Row],[Time]]+TIME(ABS(Table1[[#This Row],[SHIFT]]),0,0))-Table1[[#This Row],[Day]]</f>
        <v>#VALUE!</v>
      </c>
      <c r="H405" s="7" t="e">
        <f>ROUND(IF(Table1[[#This Row],[SHIFT]]&gt;0, Table1[[#This Row],[Time]]-TIME(Table1[[#This Row],[SHIFT]],0,0),Table1[[#This Row],[Time]]+TIME(ABS(Table1[[#This Row],[SHIFT]]),0,0))-0.5, 0)</f>
        <v>#VALUE!</v>
      </c>
    </row>
    <row r="406" spans="1:8">
      <c r="A406" s="16"/>
      <c r="B406" s="17"/>
      <c r="C406" s="18"/>
      <c r="D406" s="26" t="e">
        <f>MID(C406, 6, 11)+Table1[[#This Row],[Day]]</f>
        <v>#VALUE!</v>
      </c>
      <c r="E406" s="27" t="e">
        <f>TIMEVALUE(MID(C406,17,9))</f>
        <v>#VALUE!</v>
      </c>
      <c r="F406" s="28">
        <f>_xlfn.NUMBERVALUE(MID(C406,26,6))/100</f>
        <v>0</v>
      </c>
      <c r="G406" s="28" t="e">
        <f>IF(Table1[[#This Row],[SHIFT]]&gt;0, Table1[[#This Row],[Time]]-TIME(Table1[[#This Row],[SHIFT]],0,0),Table1[[#This Row],[Time]]+TIME(ABS(Table1[[#This Row],[SHIFT]]),0,0))-Table1[[#This Row],[Day]]</f>
        <v>#VALUE!</v>
      </c>
      <c r="H406" s="7" t="e">
        <f>ROUND(IF(Table1[[#This Row],[SHIFT]]&gt;0, Table1[[#This Row],[Time]]-TIME(Table1[[#This Row],[SHIFT]],0,0),Table1[[#This Row],[Time]]+TIME(ABS(Table1[[#This Row],[SHIFT]]),0,0))-0.5, 0)</f>
        <v>#VALUE!</v>
      </c>
    </row>
    <row r="407" spans="1:8">
      <c r="A407" s="16"/>
      <c r="B407" s="17"/>
      <c r="C407" s="18"/>
      <c r="D407" s="26" t="e">
        <f>MID(C407, 6, 11)+Table1[[#This Row],[Day]]</f>
        <v>#VALUE!</v>
      </c>
      <c r="E407" s="27" t="e">
        <f>TIMEVALUE(MID(C407,17,9))</f>
        <v>#VALUE!</v>
      </c>
      <c r="F407" s="28">
        <f>_xlfn.NUMBERVALUE(MID(C407,26,6))/100</f>
        <v>0</v>
      </c>
      <c r="G407" s="28" t="e">
        <f>IF(Table1[[#This Row],[SHIFT]]&gt;0, Table1[[#This Row],[Time]]-TIME(Table1[[#This Row],[SHIFT]],0,0),Table1[[#This Row],[Time]]+TIME(ABS(Table1[[#This Row],[SHIFT]]),0,0))-Table1[[#This Row],[Day]]</f>
        <v>#VALUE!</v>
      </c>
      <c r="H407" s="7" t="e">
        <f>ROUND(IF(Table1[[#This Row],[SHIFT]]&gt;0, Table1[[#This Row],[Time]]-TIME(Table1[[#This Row],[SHIFT]],0,0),Table1[[#This Row],[Time]]+TIME(ABS(Table1[[#This Row],[SHIFT]]),0,0))-0.5, 0)</f>
        <v>#VALUE!</v>
      </c>
    </row>
    <row r="408" spans="1:8">
      <c r="A408" s="16"/>
      <c r="B408" s="17"/>
      <c r="C408" s="18"/>
      <c r="D408" s="26" t="e">
        <f>MID(C408, 6, 11)+Table1[[#This Row],[Day]]</f>
        <v>#VALUE!</v>
      </c>
      <c r="E408" s="27" t="e">
        <f>TIMEVALUE(MID(C408,17,9))</f>
        <v>#VALUE!</v>
      </c>
      <c r="F408" s="28">
        <f>_xlfn.NUMBERVALUE(MID(C408,26,6))/100</f>
        <v>0</v>
      </c>
      <c r="G408" s="28" t="e">
        <f>IF(Table1[[#This Row],[SHIFT]]&gt;0, Table1[[#This Row],[Time]]-TIME(Table1[[#This Row],[SHIFT]],0,0),Table1[[#This Row],[Time]]+TIME(ABS(Table1[[#This Row],[SHIFT]]),0,0))-Table1[[#This Row],[Day]]</f>
        <v>#VALUE!</v>
      </c>
      <c r="H408" s="7" t="e">
        <f>ROUND(IF(Table1[[#This Row],[SHIFT]]&gt;0, Table1[[#This Row],[Time]]-TIME(Table1[[#This Row],[SHIFT]],0,0),Table1[[#This Row],[Time]]+TIME(ABS(Table1[[#This Row],[SHIFT]]),0,0))-0.5, 0)</f>
        <v>#VALUE!</v>
      </c>
    </row>
    <row r="409" spans="1:8">
      <c r="A409" s="16"/>
      <c r="B409" s="17"/>
      <c r="C409" s="18"/>
      <c r="D409" s="26" t="e">
        <f>MID(C409, 6, 11)+Table1[[#This Row],[Day]]</f>
        <v>#VALUE!</v>
      </c>
      <c r="E409" s="27" t="e">
        <f>TIMEVALUE(MID(C409,17,9))</f>
        <v>#VALUE!</v>
      </c>
      <c r="F409" s="28">
        <f>_xlfn.NUMBERVALUE(MID(C409,26,6))/100</f>
        <v>0</v>
      </c>
      <c r="G409" s="28" t="e">
        <f>IF(Table1[[#This Row],[SHIFT]]&gt;0, Table1[[#This Row],[Time]]-TIME(Table1[[#This Row],[SHIFT]],0,0),Table1[[#This Row],[Time]]+TIME(ABS(Table1[[#This Row],[SHIFT]]),0,0))-Table1[[#This Row],[Day]]</f>
        <v>#VALUE!</v>
      </c>
      <c r="H409" s="7" t="e">
        <f>ROUND(IF(Table1[[#This Row],[SHIFT]]&gt;0, Table1[[#This Row],[Time]]-TIME(Table1[[#This Row],[SHIFT]],0,0),Table1[[#This Row],[Time]]+TIME(ABS(Table1[[#This Row],[SHIFT]]),0,0))-0.5, 0)</f>
        <v>#VALUE!</v>
      </c>
    </row>
    <row r="410" spans="1:8">
      <c r="A410" s="16"/>
      <c r="B410" s="17"/>
      <c r="C410" s="18"/>
      <c r="D410" s="26" t="e">
        <f>MID(C410, 6, 11)+Table1[[#This Row],[Day]]</f>
        <v>#VALUE!</v>
      </c>
      <c r="E410" s="27" t="e">
        <f>TIMEVALUE(MID(C410,17,9))</f>
        <v>#VALUE!</v>
      </c>
      <c r="F410" s="28">
        <f>_xlfn.NUMBERVALUE(MID(C410,26,6))/100</f>
        <v>0</v>
      </c>
      <c r="G410" s="28" t="e">
        <f>IF(Table1[[#This Row],[SHIFT]]&gt;0, Table1[[#This Row],[Time]]-TIME(Table1[[#This Row],[SHIFT]],0,0),Table1[[#This Row],[Time]]+TIME(ABS(Table1[[#This Row],[SHIFT]]),0,0))-Table1[[#This Row],[Day]]</f>
        <v>#VALUE!</v>
      </c>
      <c r="H410" s="7" t="e">
        <f>ROUND(IF(Table1[[#This Row],[SHIFT]]&gt;0, Table1[[#This Row],[Time]]-TIME(Table1[[#This Row],[SHIFT]],0,0),Table1[[#This Row],[Time]]+TIME(ABS(Table1[[#This Row],[SHIFT]]),0,0))-0.5, 0)</f>
        <v>#VALUE!</v>
      </c>
    </row>
    <row r="411" spans="1:8">
      <c r="A411" s="16"/>
      <c r="B411" s="17"/>
      <c r="C411" s="18"/>
      <c r="D411" s="26" t="e">
        <f>MID(C411, 6, 11)+Table1[[#This Row],[Day]]</f>
        <v>#VALUE!</v>
      </c>
      <c r="E411" s="27" t="e">
        <f>TIMEVALUE(MID(C411,17,9))</f>
        <v>#VALUE!</v>
      </c>
      <c r="F411" s="28">
        <f>_xlfn.NUMBERVALUE(MID(C411,26,6))/100</f>
        <v>0</v>
      </c>
      <c r="G411" s="28" t="e">
        <f>IF(Table1[[#This Row],[SHIFT]]&gt;0, Table1[[#This Row],[Time]]-TIME(Table1[[#This Row],[SHIFT]],0,0),Table1[[#This Row],[Time]]+TIME(ABS(Table1[[#This Row],[SHIFT]]),0,0))-Table1[[#This Row],[Day]]</f>
        <v>#VALUE!</v>
      </c>
      <c r="H411" s="7" t="e">
        <f>ROUND(IF(Table1[[#This Row],[SHIFT]]&gt;0, Table1[[#This Row],[Time]]-TIME(Table1[[#This Row],[SHIFT]],0,0),Table1[[#This Row],[Time]]+TIME(ABS(Table1[[#This Row],[SHIFT]]),0,0))-0.5, 0)</f>
        <v>#VALUE!</v>
      </c>
    </row>
    <row r="412" spans="1:8">
      <c r="A412" s="16"/>
      <c r="B412" s="17"/>
      <c r="C412" s="18"/>
      <c r="D412" s="26" t="e">
        <f>MID(C412, 6, 11)+Table1[[#This Row],[Day]]</f>
        <v>#VALUE!</v>
      </c>
      <c r="E412" s="27" t="e">
        <f>TIMEVALUE(MID(C412,17,9))</f>
        <v>#VALUE!</v>
      </c>
      <c r="F412" s="28">
        <f>_xlfn.NUMBERVALUE(MID(C412,26,6))/100</f>
        <v>0</v>
      </c>
      <c r="G412" s="28" t="e">
        <f>IF(Table1[[#This Row],[SHIFT]]&gt;0, Table1[[#This Row],[Time]]-TIME(Table1[[#This Row],[SHIFT]],0,0),Table1[[#This Row],[Time]]+TIME(ABS(Table1[[#This Row],[SHIFT]]),0,0))-Table1[[#This Row],[Day]]</f>
        <v>#VALUE!</v>
      </c>
      <c r="H412" s="7" t="e">
        <f>ROUND(IF(Table1[[#This Row],[SHIFT]]&gt;0, Table1[[#This Row],[Time]]-TIME(Table1[[#This Row],[SHIFT]],0,0),Table1[[#This Row],[Time]]+TIME(ABS(Table1[[#This Row],[SHIFT]]),0,0))-0.5, 0)</f>
        <v>#VALUE!</v>
      </c>
    </row>
    <row r="413" spans="1:8">
      <c r="A413" s="16"/>
      <c r="B413" s="17"/>
      <c r="C413" s="18"/>
      <c r="D413" s="26" t="e">
        <f>MID(C413, 6, 11)+Table1[[#This Row],[Day]]</f>
        <v>#VALUE!</v>
      </c>
      <c r="E413" s="27" t="e">
        <f>TIMEVALUE(MID(C413,17,9))</f>
        <v>#VALUE!</v>
      </c>
      <c r="F413" s="28">
        <f>_xlfn.NUMBERVALUE(MID(C413,26,6))/100</f>
        <v>0</v>
      </c>
      <c r="G413" s="28" t="e">
        <f>IF(Table1[[#This Row],[SHIFT]]&gt;0, Table1[[#This Row],[Time]]-TIME(Table1[[#This Row],[SHIFT]],0,0),Table1[[#This Row],[Time]]+TIME(ABS(Table1[[#This Row],[SHIFT]]),0,0))-Table1[[#This Row],[Day]]</f>
        <v>#VALUE!</v>
      </c>
      <c r="H413" s="7" t="e">
        <f>ROUND(IF(Table1[[#This Row],[SHIFT]]&gt;0, Table1[[#This Row],[Time]]-TIME(Table1[[#This Row],[SHIFT]],0,0),Table1[[#This Row],[Time]]+TIME(ABS(Table1[[#This Row],[SHIFT]]),0,0))-0.5, 0)</f>
        <v>#VALUE!</v>
      </c>
    </row>
    <row r="414" spans="1:8">
      <c r="A414" s="16"/>
      <c r="B414" s="17"/>
      <c r="C414" s="18"/>
      <c r="D414" s="26" t="e">
        <f>MID(C414, 6, 11)+Table1[[#This Row],[Day]]</f>
        <v>#VALUE!</v>
      </c>
      <c r="E414" s="27" t="e">
        <f>TIMEVALUE(MID(C414,17,9))</f>
        <v>#VALUE!</v>
      </c>
      <c r="F414" s="28">
        <f>_xlfn.NUMBERVALUE(MID(C414,26,6))/100</f>
        <v>0</v>
      </c>
      <c r="G414" s="28" t="e">
        <f>IF(Table1[[#This Row],[SHIFT]]&gt;0, Table1[[#This Row],[Time]]-TIME(Table1[[#This Row],[SHIFT]],0,0),Table1[[#This Row],[Time]]+TIME(ABS(Table1[[#This Row],[SHIFT]]),0,0))-Table1[[#This Row],[Day]]</f>
        <v>#VALUE!</v>
      </c>
      <c r="H414" s="7" t="e">
        <f>ROUND(IF(Table1[[#This Row],[SHIFT]]&gt;0, Table1[[#This Row],[Time]]-TIME(Table1[[#This Row],[SHIFT]],0,0),Table1[[#This Row],[Time]]+TIME(ABS(Table1[[#This Row],[SHIFT]]),0,0))-0.5, 0)</f>
        <v>#VALUE!</v>
      </c>
    </row>
    <row r="415" spans="1:8">
      <c r="A415" s="16"/>
      <c r="B415" s="17"/>
      <c r="C415" s="18"/>
      <c r="D415" s="26" t="e">
        <f>MID(C415, 6, 11)+Table1[[#This Row],[Day]]</f>
        <v>#VALUE!</v>
      </c>
      <c r="E415" s="27" t="e">
        <f>TIMEVALUE(MID(C415,17,9))</f>
        <v>#VALUE!</v>
      </c>
      <c r="F415" s="28">
        <f>_xlfn.NUMBERVALUE(MID(C415,26,6))/100</f>
        <v>0</v>
      </c>
      <c r="G415" s="28" t="e">
        <f>IF(Table1[[#This Row],[SHIFT]]&gt;0, Table1[[#This Row],[Time]]-TIME(Table1[[#This Row],[SHIFT]],0,0),Table1[[#This Row],[Time]]+TIME(ABS(Table1[[#This Row],[SHIFT]]),0,0))-Table1[[#This Row],[Day]]</f>
        <v>#VALUE!</v>
      </c>
      <c r="H415" s="7" t="e">
        <f>ROUND(IF(Table1[[#This Row],[SHIFT]]&gt;0, Table1[[#This Row],[Time]]-TIME(Table1[[#This Row],[SHIFT]],0,0),Table1[[#This Row],[Time]]+TIME(ABS(Table1[[#This Row],[SHIFT]]),0,0))-0.5, 0)</f>
        <v>#VALUE!</v>
      </c>
    </row>
    <row r="416" spans="1:8">
      <c r="A416" s="16"/>
      <c r="B416" s="17"/>
      <c r="C416" s="18"/>
      <c r="D416" s="26" t="e">
        <f>MID(C416, 6, 11)+Table1[[#This Row],[Day]]</f>
        <v>#VALUE!</v>
      </c>
      <c r="E416" s="27" t="e">
        <f>TIMEVALUE(MID(C416,17,9))</f>
        <v>#VALUE!</v>
      </c>
      <c r="F416" s="28">
        <f>_xlfn.NUMBERVALUE(MID(C416,26,6))/100</f>
        <v>0</v>
      </c>
      <c r="G416" s="28" t="e">
        <f>IF(Table1[[#This Row],[SHIFT]]&gt;0, Table1[[#This Row],[Time]]-TIME(Table1[[#This Row],[SHIFT]],0,0),Table1[[#This Row],[Time]]+TIME(ABS(Table1[[#This Row],[SHIFT]]),0,0))-Table1[[#This Row],[Day]]</f>
        <v>#VALUE!</v>
      </c>
      <c r="H416" s="7" t="e">
        <f>ROUND(IF(Table1[[#This Row],[SHIFT]]&gt;0, Table1[[#This Row],[Time]]-TIME(Table1[[#This Row],[SHIFT]],0,0),Table1[[#This Row],[Time]]+TIME(ABS(Table1[[#This Row],[SHIFT]]),0,0))-0.5, 0)</f>
        <v>#VALUE!</v>
      </c>
    </row>
    <row r="417" spans="1:8">
      <c r="A417" s="16"/>
      <c r="B417" s="17"/>
      <c r="C417" s="18"/>
      <c r="D417" s="26" t="e">
        <f>MID(C417, 6, 11)+Table1[[#This Row],[Day]]</f>
        <v>#VALUE!</v>
      </c>
      <c r="E417" s="27" t="e">
        <f>TIMEVALUE(MID(C417,17,9))</f>
        <v>#VALUE!</v>
      </c>
      <c r="F417" s="28">
        <f>_xlfn.NUMBERVALUE(MID(C417,26,6))/100</f>
        <v>0</v>
      </c>
      <c r="G417" s="28" t="e">
        <f>IF(Table1[[#This Row],[SHIFT]]&gt;0, Table1[[#This Row],[Time]]-TIME(Table1[[#This Row],[SHIFT]],0,0),Table1[[#This Row],[Time]]+TIME(ABS(Table1[[#This Row],[SHIFT]]),0,0))-Table1[[#This Row],[Day]]</f>
        <v>#VALUE!</v>
      </c>
      <c r="H417" s="7" t="e">
        <f>ROUND(IF(Table1[[#This Row],[SHIFT]]&gt;0, Table1[[#This Row],[Time]]-TIME(Table1[[#This Row],[SHIFT]],0,0),Table1[[#This Row],[Time]]+TIME(ABS(Table1[[#This Row],[SHIFT]]),0,0))-0.5, 0)</f>
        <v>#VALUE!</v>
      </c>
    </row>
    <row r="418" spans="1:8">
      <c r="A418" s="16"/>
      <c r="B418" s="17"/>
      <c r="C418" s="18"/>
      <c r="D418" s="26" t="e">
        <f>MID(C418, 6, 11)+Table1[[#This Row],[Day]]</f>
        <v>#VALUE!</v>
      </c>
      <c r="E418" s="27" t="e">
        <f>TIMEVALUE(MID(C418,17,9))</f>
        <v>#VALUE!</v>
      </c>
      <c r="F418" s="28">
        <f>_xlfn.NUMBERVALUE(MID(C418,26,6))/100</f>
        <v>0</v>
      </c>
      <c r="G418" s="28" t="e">
        <f>IF(Table1[[#This Row],[SHIFT]]&gt;0, Table1[[#This Row],[Time]]-TIME(Table1[[#This Row],[SHIFT]],0,0),Table1[[#This Row],[Time]]+TIME(ABS(Table1[[#This Row],[SHIFT]]),0,0))-Table1[[#This Row],[Day]]</f>
        <v>#VALUE!</v>
      </c>
      <c r="H418" s="7" t="e">
        <f>ROUND(IF(Table1[[#This Row],[SHIFT]]&gt;0, Table1[[#This Row],[Time]]-TIME(Table1[[#This Row],[SHIFT]],0,0),Table1[[#This Row],[Time]]+TIME(ABS(Table1[[#This Row],[SHIFT]]),0,0))-0.5, 0)</f>
        <v>#VALUE!</v>
      </c>
    </row>
    <row r="419" spans="1:8">
      <c r="A419" s="16"/>
      <c r="B419" s="17"/>
      <c r="C419" s="18"/>
      <c r="D419" s="26" t="e">
        <f>MID(C419, 6, 11)+Table1[[#This Row],[Day]]</f>
        <v>#VALUE!</v>
      </c>
      <c r="E419" s="27" t="e">
        <f>TIMEVALUE(MID(C419,17,9))</f>
        <v>#VALUE!</v>
      </c>
      <c r="F419" s="28">
        <f>_xlfn.NUMBERVALUE(MID(C419,26,6))/100</f>
        <v>0</v>
      </c>
      <c r="G419" s="28" t="e">
        <f>IF(Table1[[#This Row],[SHIFT]]&gt;0, Table1[[#This Row],[Time]]-TIME(Table1[[#This Row],[SHIFT]],0,0),Table1[[#This Row],[Time]]+TIME(ABS(Table1[[#This Row],[SHIFT]]),0,0))-Table1[[#This Row],[Day]]</f>
        <v>#VALUE!</v>
      </c>
      <c r="H419" s="7" t="e">
        <f>ROUND(IF(Table1[[#This Row],[SHIFT]]&gt;0, Table1[[#This Row],[Time]]-TIME(Table1[[#This Row],[SHIFT]],0,0),Table1[[#This Row],[Time]]+TIME(ABS(Table1[[#This Row],[SHIFT]]),0,0))-0.5, 0)</f>
        <v>#VALUE!</v>
      </c>
    </row>
    <row r="420" spans="1:8">
      <c r="A420" s="16"/>
      <c r="B420" s="17"/>
      <c r="C420" s="18"/>
      <c r="D420" s="26" t="e">
        <f>MID(C420, 6, 11)+Table1[[#This Row],[Day]]</f>
        <v>#VALUE!</v>
      </c>
      <c r="E420" s="27" t="e">
        <f>TIMEVALUE(MID(C420,17,9))</f>
        <v>#VALUE!</v>
      </c>
      <c r="F420" s="28">
        <f>_xlfn.NUMBERVALUE(MID(C420,26,6))/100</f>
        <v>0</v>
      </c>
      <c r="G420" s="28" t="e">
        <f>IF(Table1[[#This Row],[SHIFT]]&gt;0, Table1[[#This Row],[Time]]-TIME(Table1[[#This Row],[SHIFT]],0,0),Table1[[#This Row],[Time]]+TIME(ABS(Table1[[#This Row],[SHIFT]]),0,0))-Table1[[#This Row],[Day]]</f>
        <v>#VALUE!</v>
      </c>
      <c r="H420" s="7" t="e">
        <f>ROUND(IF(Table1[[#This Row],[SHIFT]]&gt;0, Table1[[#This Row],[Time]]-TIME(Table1[[#This Row],[SHIFT]],0,0),Table1[[#This Row],[Time]]+TIME(ABS(Table1[[#This Row],[SHIFT]]),0,0))-0.5, 0)</f>
        <v>#VALUE!</v>
      </c>
    </row>
    <row r="421" spans="1:8">
      <c r="A421" s="16"/>
      <c r="B421" s="17"/>
      <c r="C421" s="18"/>
      <c r="D421" s="26" t="e">
        <f>MID(C421, 6, 11)+Table1[[#This Row],[Day]]</f>
        <v>#VALUE!</v>
      </c>
      <c r="E421" s="27" t="e">
        <f>TIMEVALUE(MID(C421,17,9))</f>
        <v>#VALUE!</v>
      </c>
      <c r="F421" s="28">
        <f>_xlfn.NUMBERVALUE(MID(C421,26,6))/100</f>
        <v>0</v>
      </c>
      <c r="G421" s="28" t="e">
        <f>IF(Table1[[#This Row],[SHIFT]]&gt;0, Table1[[#This Row],[Time]]-TIME(Table1[[#This Row],[SHIFT]],0,0),Table1[[#This Row],[Time]]+TIME(ABS(Table1[[#This Row],[SHIFT]]),0,0))-Table1[[#This Row],[Day]]</f>
        <v>#VALUE!</v>
      </c>
      <c r="H421" s="7" t="e">
        <f>ROUND(IF(Table1[[#This Row],[SHIFT]]&gt;0, Table1[[#This Row],[Time]]-TIME(Table1[[#This Row],[SHIFT]],0,0),Table1[[#This Row],[Time]]+TIME(ABS(Table1[[#This Row],[SHIFT]]),0,0))-0.5, 0)</f>
        <v>#VALUE!</v>
      </c>
    </row>
    <row r="422" spans="1:8">
      <c r="A422" s="16"/>
      <c r="B422" s="17"/>
      <c r="C422" s="18"/>
      <c r="D422" s="26" t="e">
        <f>MID(C422, 6, 11)+Table1[[#This Row],[Day]]</f>
        <v>#VALUE!</v>
      </c>
      <c r="E422" s="27" t="e">
        <f>TIMEVALUE(MID(C422,17,9))</f>
        <v>#VALUE!</v>
      </c>
      <c r="F422" s="28">
        <f>_xlfn.NUMBERVALUE(MID(C422,26,6))/100</f>
        <v>0</v>
      </c>
      <c r="G422" s="28" t="e">
        <f>IF(Table1[[#This Row],[SHIFT]]&gt;0, Table1[[#This Row],[Time]]-TIME(Table1[[#This Row],[SHIFT]],0,0),Table1[[#This Row],[Time]]+TIME(ABS(Table1[[#This Row],[SHIFT]]),0,0))-Table1[[#This Row],[Day]]</f>
        <v>#VALUE!</v>
      </c>
      <c r="H422" s="7" t="e">
        <f>ROUND(IF(Table1[[#This Row],[SHIFT]]&gt;0, Table1[[#This Row],[Time]]-TIME(Table1[[#This Row],[SHIFT]],0,0),Table1[[#This Row],[Time]]+TIME(ABS(Table1[[#This Row],[SHIFT]]),0,0))-0.5, 0)</f>
        <v>#VALUE!</v>
      </c>
    </row>
    <row r="423" spans="1:8">
      <c r="A423" s="16"/>
      <c r="B423" s="17"/>
      <c r="C423" s="18"/>
      <c r="D423" s="26" t="e">
        <f>MID(C423, 6, 11)+Table1[[#This Row],[Day]]</f>
        <v>#VALUE!</v>
      </c>
      <c r="E423" s="27" t="e">
        <f>TIMEVALUE(MID(C423,17,9))</f>
        <v>#VALUE!</v>
      </c>
      <c r="F423" s="28">
        <f>_xlfn.NUMBERVALUE(MID(C423,26,6))/100</f>
        <v>0</v>
      </c>
      <c r="G423" s="28" t="e">
        <f>IF(Table1[[#This Row],[SHIFT]]&gt;0, Table1[[#This Row],[Time]]-TIME(Table1[[#This Row],[SHIFT]],0,0),Table1[[#This Row],[Time]]+TIME(ABS(Table1[[#This Row],[SHIFT]]),0,0))-Table1[[#This Row],[Day]]</f>
        <v>#VALUE!</v>
      </c>
      <c r="H423" s="7" t="e">
        <f>ROUND(IF(Table1[[#This Row],[SHIFT]]&gt;0, Table1[[#This Row],[Time]]-TIME(Table1[[#This Row],[SHIFT]],0,0),Table1[[#This Row],[Time]]+TIME(ABS(Table1[[#This Row],[SHIFT]]),0,0))-0.5, 0)</f>
        <v>#VALUE!</v>
      </c>
    </row>
    <row r="424" spans="1:8">
      <c r="A424" s="16"/>
      <c r="B424" s="17"/>
      <c r="C424" s="18"/>
      <c r="D424" s="26" t="e">
        <f>MID(C424, 6, 11)+Table1[[#This Row],[Day]]</f>
        <v>#VALUE!</v>
      </c>
      <c r="E424" s="27" t="e">
        <f>TIMEVALUE(MID(C424,17,9))</f>
        <v>#VALUE!</v>
      </c>
      <c r="F424" s="28">
        <f>_xlfn.NUMBERVALUE(MID(C424,26,6))/100</f>
        <v>0</v>
      </c>
      <c r="G424" s="28" t="e">
        <f>IF(Table1[[#This Row],[SHIFT]]&gt;0, Table1[[#This Row],[Time]]-TIME(Table1[[#This Row],[SHIFT]],0,0),Table1[[#This Row],[Time]]+TIME(ABS(Table1[[#This Row],[SHIFT]]),0,0))-Table1[[#This Row],[Day]]</f>
        <v>#VALUE!</v>
      </c>
      <c r="H424" s="7" t="e">
        <f>ROUND(IF(Table1[[#This Row],[SHIFT]]&gt;0, Table1[[#This Row],[Time]]-TIME(Table1[[#This Row],[SHIFT]],0,0),Table1[[#This Row],[Time]]+TIME(ABS(Table1[[#This Row],[SHIFT]]),0,0))-0.5, 0)</f>
        <v>#VALUE!</v>
      </c>
    </row>
    <row r="425" spans="1:8">
      <c r="A425" s="16"/>
      <c r="B425" s="17"/>
      <c r="C425" s="18"/>
      <c r="D425" s="26" t="e">
        <f>MID(C425, 6, 11)+Table1[[#This Row],[Day]]</f>
        <v>#VALUE!</v>
      </c>
      <c r="E425" s="27" t="e">
        <f>TIMEVALUE(MID(C425,17,9))</f>
        <v>#VALUE!</v>
      </c>
      <c r="F425" s="28">
        <f>_xlfn.NUMBERVALUE(MID(C425,26,6))/100</f>
        <v>0</v>
      </c>
      <c r="G425" s="28" t="e">
        <f>IF(Table1[[#This Row],[SHIFT]]&gt;0, Table1[[#This Row],[Time]]-TIME(Table1[[#This Row],[SHIFT]],0,0),Table1[[#This Row],[Time]]+TIME(ABS(Table1[[#This Row],[SHIFT]]),0,0))-Table1[[#This Row],[Day]]</f>
        <v>#VALUE!</v>
      </c>
      <c r="H425" s="7" t="e">
        <f>ROUND(IF(Table1[[#This Row],[SHIFT]]&gt;0, Table1[[#This Row],[Time]]-TIME(Table1[[#This Row],[SHIFT]],0,0),Table1[[#This Row],[Time]]+TIME(ABS(Table1[[#This Row],[SHIFT]]),0,0))-0.5, 0)</f>
        <v>#VALUE!</v>
      </c>
    </row>
    <row r="426" spans="1:8">
      <c r="A426" s="16"/>
      <c r="B426" s="17"/>
      <c r="C426" s="18"/>
      <c r="D426" s="26" t="e">
        <f>MID(C426, 6, 11)+Table1[[#This Row],[Day]]</f>
        <v>#VALUE!</v>
      </c>
      <c r="E426" s="27" t="e">
        <f>TIMEVALUE(MID(C426,17,9))</f>
        <v>#VALUE!</v>
      </c>
      <c r="F426" s="28">
        <f>_xlfn.NUMBERVALUE(MID(C426,26,6))/100</f>
        <v>0</v>
      </c>
      <c r="G426" s="28" t="e">
        <f>IF(Table1[[#This Row],[SHIFT]]&gt;0, Table1[[#This Row],[Time]]-TIME(Table1[[#This Row],[SHIFT]],0,0),Table1[[#This Row],[Time]]+TIME(ABS(Table1[[#This Row],[SHIFT]]),0,0))-Table1[[#This Row],[Day]]</f>
        <v>#VALUE!</v>
      </c>
      <c r="H426" s="7" t="e">
        <f>ROUND(IF(Table1[[#This Row],[SHIFT]]&gt;0, Table1[[#This Row],[Time]]-TIME(Table1[[#This Row],[SHIFT]],0,0),Table1[[#This Row],[Time]]+TIME(ABS(Table1[[#This Row],[SHIFT]]),0,0))-0.5, 0)</f>
        <v>#VALUE!</v>
      </c>
    </row>
    <row r="427" spans="1:8">
      <c r="A427" s="16"/>
      <c r="B427" s="17"/>
      <c r="C427" s="18"/>
      <c r="D427" s="26" t="e">
        <f>MID(C427, 6, 11)+Table1[[#This Row],[Day]]</f>
        <v>#VALUE!</v>
      </c>
      <c r="E427" s="27" t="e">
        <f>TIMEVALUE(MID(C427,17,9))</f>
        <v>#VALUE!</v>
      </c>
      <c r="F427" s="28">
        <f>_xlfn.NUMBERVALUE(MID(C427,26,6))/100</f>
        <v>0</v>
      </c>
      <c r="G427" s="28" t="e">
        <f>IF(Table1[[#This Row],[SHIFT]]&gt;0, Table1[[#This Row],[Time]]-TIME(Table1[[#This Row],[SHIFT]],0,0),Table1[[#This Row],[Time]]+TIME(ABS(Table1[[#This Row],[SHIFT]]),0,0))-Table1[[#This Row],[Day]]</f>
        <v>#VALUE!</v>
      </c>
      <c r="H427" s="7" t="e">
        <f>ROUND(IF(Table1[[#This Row],[SHIFT]]&gt;0, Table1[[#This Row],[Time]]-TIME(Table1[[#This Row],[SHIFT]],0,0),Table1[[#This Row],[Time]]+TIME(ABS(Table1[[#This Row],[SHIFT]]),0,0))-0.5, 0)</f>
        <v>#VALUE!</v>
      </c>
    </row>
    <row r="428" spans="1:8">
      <c r="A428" s="16"/>
      <c r="B428" s="17"/>
      <c r="C428" s="18"/>
      <c r="D428" s="26" t="e">
        <f>MID(C428, 6, 11)+Table1[[#This Row],[Day]]</f>
        <v>#VALUE!</v>
      </c>
      <c r="E428" s="27" t="e">
        <f>TIMEVALUE(MID(C428,17,9))</f>
        <v>#VALUE!</v>
      </c>
      <c r="F428" s="28">
        <f>_xlfn.NUMBERVALUE(MID(C428,26,6))/100</f>
        <v>0</v>
      </c>
      <c r="G428" s="28" t="e">
        <f>IF(Table1[[#This Row],[SHIFT]]&gt;0, Table1[[#This Row],[Time]]-TIME(Table1[[#This Row],[SHIFT]],0,0),Table1[[#This Row],[Time]]+TIME(ABS(Table1[[#This Row],[SHIFT]]),0,0))-Table1[[#This Row],[Day]]</f>
        <v>#VALUE!</v>
      </c>
      <c r="H428" s="7" t="e">
        <f>ROUND(IF(Table1[[#This Row],[SHIFT]]&gt;0, Table1[[#This Row],[Time]]-TIME(Table1[[#This Row],[SHIFT]],0,0),Table1[[#This Row],[Time]]+TIME(ABS(Table1[[#This Row],[SHIFT]]),0,0))-0.5, 0)</f>
        <v>#VALUE!</v>
      </c>
    </row>
    <row r="429" spans="1:8">
      <c r="A429" s="16"/>
      <c r="B429" s="17"/>
      <c r="C429" s="18"/>
      <c r="D429" s="26" t="e">
        <f>MID(C429, 6, 11)+Table1[[#This Row],[Day]]</f>
        <v>#VALUE!</v>
      </c>
      <c r="E429" s="27" t="e">
        <f>TIMEVALUE(MID(C429,17,9))</f>
        <v>#VALUE!</v>
      </c>
      <c r="F429" s="28">
        <f>_xlfn.NUMBERVALUE(MID(C429,26,6))/100</f>
        <v>0</v>
      </c>
      <c r="G429" s="28" t="e">
        <f>IF(Table1[[#This Row],[SHIFT]]&gt;0, Table1[[#This Row],[Time]]-TIME(Table1[[#This Row],[SHIFT]],0,0),Table1[[#This Row],[Time]]+TIME(ABS(Table1[[#This Row],[SHIFT]]),0,0))-Table1[[#This Row],[Day]]</f>
        <v>#VALUE!</v>
      </c>
      <c r="H429" s="7" t="e">
        <f>ROUND(IF(Table1[[#This Row],[SHIFT]]&gt;0, Table1[[#This Row],[Time]]-TIME(Table1[[#This Row],[SHIFT]],0,0),Table1[[#This Row],[Time]]+TIME(ABS(Table1[[#This Row],[SHIFT]]),0,0))-0.5, 0)</f>
        <v>#VALUE!</v>
      </c>
    </row>
    <row r="430" spans="1:8">
      <c r="A430" s="16"/>
      <c r="B430" s="17"/>
      <c r="C430" s="18"/>
      <c r="D430" s="26" t="e">
        <f>MID(C430, 6, 11)+Table1[[#This Row],[Day]]</f>
        <v>#VALUE!</v>
      </c>
      <c r="E430" s="27" t="e">
        <f>TIMEVALUE(MID(C430,17,9))</f>
        <v>#VALUE!</v>
      </c>
      <c r="F430" s="28">
        <f>_xlfn.NUMBERVALUE(MID(C430,26,6))/100</f>
        <v>0</v>
      </c>
      <c r="G430" s="28" t="e">
        <f>IF(Table1[[#This Row],[SHIFT]]&gt;0, Table1[[#This Row],[Time]]-TIME(Table1[[#This Row],[SHIFT]],0,0),Table1[[#This Row],[Time]]+TIME(ABS(Table1[[#This Row],[SHIFT]]),0,0))-Table1[[#This Row],[Day]]</f>
        <v>#VALUE!</v>
      </c>
      <c r="H430" s="7" t="e">
        <f>ROUND(IF(Table1[[#This Row],[SHIFT]]&gt;0, Table1[[#This Row],[Time]]-TIME(Table1[[#This Row],[SHIFT]],0,0),Table1[[#This Row],[Time]]+TIME(ABS(Table1[[#This Row],[SHIFT]]),0,0))-0.5, 0)</f>
        <v>#VALUE!</v>
      </c>
    </row>
    <row r="431" spans="1:8">
      <c r="A431" s="16"/>
      <c r="B431" s="17"/>
      <c r="C431" s="18"/>
      <c r="D431" s="26" t="e">
        <f>MID(C431, 6, 11)+Table1[[#This Row],[Day]]</f>
        <v>#VALUE!</v>
      </c>
      <c r="E431" s="27" t="e">
        <f>TIMEVALUE(MID(C431,17,9))</f>
        <v>#VALUE!</v>
      </c>
      <c r="F431" s="28">
        <f>_xlfn.NUMBERVALUE(MID(C431,26,6))/100</f>
        <v>0</v>
      </c>
      <c r="G431" s="28" t="e">
        <f>IF(Table1[[#This Row],[SHIFT]]&gt;0, Table1[[#This Row],[Time]]-TIME(Table1[[#This Row],[SHIFT]],0,0),Table1[[#This Row],[Time]]+TIME(ABS(Table1[[#This Row],[SHIFT]]),0,0))-Table1[[#This Row],[Day]]</f>
        <v>#VALUE!</v>
      </c>
      <c r="H431" s="7" t="e">
        <f>ROUND(IF(Table1[[#This Row],[SHIFT]]&gt;0, Table1[[#This Row],[Time]]-TIME(Table1[[#This Row],[SHIFT]],0,0),Table1[[#This Row],[Time]]+TIME(ABS(Table1[[#This Row],[SHIFT]]),0,0))-0.5, 0)</f>
        <v>#VALUE!</v>
      </c>
    </row>
    <row r="432" spans="1:8">
      <c r="A432" s="16"/>
      <c r="B432" s="17"/>
      <c r="C432" s="18"/>
      <c r="D432" s="26" t="e">
        <f>MID(C432, 6, 11)+Table1[[#This Row],[Day]]</f>
        <v>#VALUE!</v>
      </c>
      <c r="E432" s="27" t="e">
        <f>TIMEVALUE(MID(C432,17,9))</f>
        <v>#VALUE!</v>
      </c>
      <c r="F432" s="28">
        <f>_xlfn.NUMBERVALUE(MID(C432,26,6))/100</f>
        <v>0</v>
      </c>
      <c r="G432" s="28" t="e">
        <f>IF(Table1[[#This Row],[SHIFT]]&gt;0, Table1[[#This Row],[Time]]-TIME(Table1[[#This Row],[SHIFT]],0,0),Table1[[#This Row],[Time]]+TIME(ABS(Table1[[#This Row],[SHIFT]]),0,0))-Table1[[#This Row],[Day]]</f>
        <v>#VALUE!</v>
      </c>
      <c r="H432" s="7" t="e">
        <f>ROUND(IF(Table1[[#This Row],[SHIFT]]&gt;0, Table1[[#This Row],[Time]]-TIME(Table1[[#This Row],[SHIFT]],0,0),Table1[[#This Row],[Time]]+TIME(ABS(Table1[[#This Row],[SHIFT]]),0,0))-0.5, 0)</f>
        <v>#VALUE!</v>
      </c>
    </row>
    <row r="433" spans="1:8">
      <c r="A433" s="16"/>
      <c r="B433" s="17"/>
      <c r="C433" s="18"/>
      <c r="D433" s="26" t="e">
        <f>MID(C433, 6, 11)+Table1[[#This Row],[Day]]</f>
        <v>#VALUE!</v>
      </c>
      <c r="E433" s="27" t="e">
        <f>TIMEVALUE(MID(C433,17,9))</f>
        <v>#VALUE!</v>
      </c>
      <c r="F433" s="28">
        <f>_xlfn.NUMBERVALUE(MID(C433,26,6))/100</f>
        <v>0</v>
      </c>
      <c r="G433" s="28" t="e">
        <f>IF(Table1[[#This Row],[SHIFT]]&gt;0, Table1[[#This Row],[Time]]-TIME(Table1[[#This Row],[SHIFT]],0,0),Table1[[#This Row],[Time]]+TIME(ABS(Table1[[#This Row],[SHIFT]]),0,0))-Table1[[#This Row],[Day]]</f>
        <v>#VALUE!</v>
      </c>
      <c r="H433" s="7" t="e">
        <f>ROUND(IF(Table1[[#This Row],[SHIFT]]&gt;0, Table1[[#This Row],[Time]]-TIME(Table1[[#This Row],[SHIFT]],0,0),Table1[[#This Row],[Time]]+TIME(ABS(Table1[[#This Row],[SHIFT]]),0,0))-0.5, 0)</f>
        <v>#VALUE!</v>
      </c>
    </row>
    <row r="434" spans="1:8">
      <c r="A434" s="16"/>
      <c r="B434" s="17"/>
      <c r="C434" s="18"/>
      <c r="D434" s="26" t="e">
        <f>MID(C434, 6, 11)+Table1[[#This Row],[Day]]</f>
        <v>#VALUE!</v>
      </c>
      <c r="E434" s="27" t="e">
        <f>TIMEVALUE(MID(C434,17,9))</f>
        <v>#VALUE!</v>
      </c>
      <c r="F434" s="28">
        <f>_xlfn.NUMBERVALUE(MID(C434,26,6))/100</f>
        <v>0</v>
      </c>
      <c r="G434" s="28" t="e">
        <f>IF(Table1[[#This Row],[SHIFT]]&gt;0, Table1[[#This Row],[Time]]-TIME(Table1[[#This Row],[SHIFT]],0,0),Table1[[#This Row],[Time]]+TIME(ABS(Table1[[#This Row],[SHIFT]]),0,0))-Table1[[#This Row],[Day]]</f>
        <v>#VALUE!</v>
      </c>
      <c r="H434" s="7" t="e">
        <f>ROUND(IF(Table1[[#This Row],[SHIFT]]&gt;0, Table1[[#This Row],[Time]]-TIME(Table1[[#This Row],[SHIFT]],0,0),Table1[[#This Row],[Time]]+TIME(ABS(Table1[[#This Row],[SHIFT]]),0,0))-0.5, 0)</f>
        <v>#VALUE!</v>
      </c>
    </row>
    <row r="435" spans="1:8">
      <c r="A435" s="16"/>
      <c r="B435" s="19"/>
      <c r="C435" s="18"/>
      <c r="D435" s="26" t="e">
        <f>MID(C435, 6, 11)+Table1[[#This Row],[Day]]</f>
        <v>#VALUE!</v>
      </c>
      <c r="E435" s="27" t="e">
        <f>TIMEVALUE(MID(C435,17,9))</f>
        <v>#VALUE!</v>
      </c>
      <c r="F435" s="28">
        <f>_xlfn.NUMBERVALUE(MID(C435,26,6))/100</f>
        <v>0</v>
      </c>
      <c r="G435" s="28" t="e">
        <f>IF(Table1[[#This Row],[SHIFT]]&gt;0, Table1[[#This Row],[Time]]-TIME(Table1[[#This Row],[SHIFT]],0,0),Table1[[#This Row],[Time]]+TIME(ABS(Table1[[#This Row],[SHIFT]]),0,0))-Table1[[#This Row],[Day]]</f>
        <v>#VALUE!</v>
      </c>
      <c r="H435" s="7" t="e">
        <f>ROUND(IF(Table1[[#This Row],[SHIFT]]&gt;0, Table1[[#This Row],[Time]]-TIME(Table1[[#This Row],[SHIFT]],0,0),Table1[[#This Row],[Time]]+TIME(ABS(Table1[[#This Row],[SHIFT]]),0,0))-0.5, 0)</f>
        <v>#VALUE!</v>
      </c>
    </row>
    <row r="436" spans="1:8">
      <c r="A436" s="16"/>
      <c r="B436" s="17"/>
      <c r="C436" s="18"/>
      <c r="D436" s="26" t="e">
        <f>MID(C436, 6, 11)+Table1[[#This Row],[Day]]</f>
        <v>#VALUE!</v>
      </c>
      <c r="E436" s="27" t="e">
        <f>TIMEVALUE(MID(C436,17,9))</f>
        <v>#VALUE!</v>
      </c>
      <c r="F436" s="28">
        <f>_xlfn.NUMBERVALUE(MID(C436,26,6))/100</f>
        <v>0</v>
      </c>
      <c r="G436" s="28" t="e">
        <f>IF(Table1[[#This Row],[SHIFT]]&gt;0, Table1[[#This Row],[Time]]-TIME(Table1[[#This Row],[SHIFT]],0,0),Table1[[#This Row],[Time]]+TIME(ABS(Table1[[#This Row],[SHIFT]]),0,0))-Table1[[#This Row],[Day]]</f>
        <v>#VALUE!</v>
      </c>
      <c r="H436" s="7" t="e">
        <f>ROUND(IF(Table1[[#This Row],[SHIFT]]&gt;0, Table1[[#This Row],[Time]]-TIME(Table1[[#This Row],[SHIFT]],0,0),Table1[[#This Row],[Time]]+TIME(ABS(Table1[[#This Row],[SHIFT]]),0,0))-0.5, 0)</f>
        <v>#VALUE!</v>
      </c>
    </row>
    <row r="437" spans="1:8">
      <c r="A437" s="16"/>
      <c r="B437" s="17"/>
      <c r="C437" s="18"/>
      <c r="D437" s="26" t="e">
        <f>MID(C437, 6, 11)+Table1[[#This Row],[Day]]</f>
        <v>#VALUE!</v>
      </c>
      <c r="E437" s="27" t="e">
        <f>TIMEVALUE(MID(C437,17,9))</f>
        <v>#VALUE!</v>
      </c>
      <c r="F437" s="28">
        <f>_xlfn.NUMBERVALUE(MID(C437,26,6))/100</f>
        <v>0</v>
      </c>
      <c r="G437" s="28" t="e">
        <f>IF(Table1[[#This Row],[SHIFT]]&gt;0, Table1[[#This Row],[Time]]-TIME(Table1[[#This Row],[SHIFT]],0,0),Table1[[#This Row],[Time]]+TIME(ABS(Table1[[#This Row],[SHIFT]]),0,0))-Table1[[#This Row],[Day]]</f>
        <v>#VALUE!</v>
      </c>
      <c r="H437" s="7" t="e">
        <f>ROUND(IF(Table1[[#This Row],[SHIFT]]&gt;0, Table1[[#This Row],[Time]]-TIME(Table1[[#This Row],[SHIFT]],0,0),Table1[[#This Row],[Time]]+TIME(ABS(Table1[[#This Row],[SHIFT]]),0,0))-0.5, 0)</f>
        <v>#VALUE!</v>
      </c>
    </row>
    <row r="438" spans="1:8">
      <c r="A438" s="16"/>
      <c r="B438" s="17"/>
      <c r="C438" s="18"/>
      <c r="D438" s="26" t="e">
        <f>MID(C438, 6, 11)+Table1[[#This Row],[Day]]</f>
        <v>#VALUE!</v>
      </c>
      <c r="E438" s="27" t="e">
        <f>TIMEVALUE(MID(C438,17,9))</f>
        <v>#VALUE!</v>
      </c>
      <c r="F438" s="28">
        <f>_xlfn.NUMBERVALUE(MID(C438,26,6))/100</f>
        <v>0</v>
      </c>
      <c r="G438" s="28" t="e">
        <f>IF(Table1[[#This Row],[SHIFT]]&gt;0, Table1[[#This Row],[Time]]-TIME(Table1[[#This Row],[SHIFT]],0,0),Table1[[#This Row],[Time]]+TIME(ABS(Table1[[#This Row],[SHIFT]]),0,0))-Table1[[#This Row],[Day]]</f>
        <v>#VALUE!</v>
      </c>
      <c r="H438" s="7" t="e">
        <f>ROUND(IF(Table1[[#This Row],[SHIFT]]&gt;0, Table1[[#This Row],[Time]]-TIME(Table1[[#This Row],[SHIFT]],0,0),Table1[[#This Row],[Time]]+TIME(ABS(Table1[[#This Row],[SHIFT]]),0,0))-0.5, 0)</f>
        <v>#VALUE!</v>
      </c>
    </row>
    <row r="439" spans="1:8">
      <c r="A439" s="16"/>
      <c r="B439" s="17"/>
      <c r="C439" s="18"/>
      <c r="D439" s="26" t="e">
        <f>MID(C439, 6, 11)+Table1[[#This Row],[Day]]</f>
        <v>#VALUE!</v>
      </c>
      <c r="E439" s="27" t="e">
        <f>TIMEVALUE(MID(C439,17,9))</f>
        <v>#VALUE!</v>
      </c>
      <c r="F439" s="28">
        <f>_xlfn.NUMBERVALUE(MID(C439,26,6))/100</f>
        <v>0</v>
      </c>
      <c r="G439" s="28" t="e">
        <f>IF(Table1[[#This Row],[SHIFT]]&gt;0, Table1[[#This Row],[Time]]-TIME(Table1[[#This Row],[SHIFT]],0,0),Table1[[#This Row],[Time]]+TIME(ABS(Table1[[#This Row],[SHIFT]]),0,0))-Table1[[#This Row],[Day]]</f>
        <v>#VALUE!</v>
      </c>
      <c r="H439" s="7" t="e">
        <f>ROUND(IF(Table1[[#This Row],[SHIFT]]&gt;0, Table1[[#This Row],[Time]]-TIME(Table1[[#This Row],[SHIFT]],0,0),Table1[[#This Row],[Time]]+TIME(ABS(Table1[[#This Row],[SHIFT]]),0,0))-0.5, 0)</f>
        <v>#VALUE!</v>
      </c>
    </row>
    <row r="440" spans="1:8">
      <c r="A440" s="16"/>
      <c r="B440" s="17"/>
      <c r="C440" s="18"/>
      <c r="D440" s="26" t="e">
        <f>MID(C440, 6, 11)+Table1[[#This Row],[Day]]</f>
        <v>#VALUE!</v>
      </c>
      <c r="E440" s="27" t="e">
        <f>TIMEVALUE(MID(C440,17,9))</f>
        <v>#VALUE!</v>
      </c>
      <c r="F440" s="28">
        <f>_xlfn.NUMBERVALUE(MID(C440,26,6))/100</f>
        <v>0</v>
      </c>
      <c r="G440" s="28" t="e">
        <f>IF(Table1[[#This Row],[SHIFT]]&gt;0, Table1[[#This Row],[Time]]-TIME(Table1[[#This Row],[SHIFT]],0,0),Table1[[#This Row],[Time]]+TIME(ABS(Table1[[#This Row],[SHIFT]]),0,0))-Table1[[#This Row],[Day]]</f>
        <v>#VALUE!</v>
      </c>
      <c r="H440" s="7" t="e">
        <f>ROUND(IF(Table1[[#This Row],[SHIFT]]&gt;0, Table1[[#This Row],[Time]]-TIME(Table1[[#This Row],[SHIFT]],0,0),Table1[[#This Row],[Time]]+TIME(ABS(Table1[[#This Row],[SHIFT]]),0,0))-0.5, 0)</f>
        <v>#VALUE!</v>
      </c>
    </row>
    <row r="441" spans="1:8">
      <c r="A441" s="16"/>
      <c r="B441" s="17"/>
      <c r="C441" s="18"/>
      <c r="D441" s="26" t="e">
        <f>MID(C441, 6, 11)+Table1[[#This Row],[Day]]</f>
        <v>#VALUE!</v>
      </c>
      <c r="E441" s="27" t="e">
        <f>TIMEVALUE(MID(C441,17,9))</f>
        <v>#VALUE!</v>
      </c>
      <c r="F441" s="28">
        <f>_xlfn.NUMBERVALUE(MID(C441,26,6))/100</f>
        <v>0</v>
      </c>
      <c r="G441" s="28" t="e">
        <f>IF(Table1[[#This Row],[SHIFT]]&gt;0, Table1[[#This Row],[Time]]-TIME(Table1[[#This Row],[SHIFT]],0,0),Table1[[#This Row],[Time]]+TIME(ABS(Table1[[#This Row],[SHIFT]]),0,0))-Table1[[#This Row],[Day]]</f>
        <v>#VALUE!</v>
      </c>
      <c r="H441" s="7" t="e">
        <f>ROUND(IF(Table1[[#This Row],[SHIFT]]&gt;0, Table1[[#This Row],[Time]]-TIME(Table1[[#This Row],[SHIFT]],0,0),Table1[[#This Row],[Time]]+TIME(ABS(Table1[[#This Row],[SHIFT]]),0,0))-0.5, 0)</f>
        <v>#VALUE!</v>
      </c>
    </row>
    <row r="442" spans="1:8">
      <c r="A442" s="16"/>
      <c r="B442" s="17"/>
      <c r="C442" s="18"/>
      <c r="D442" s="26" t="e">
        <f>MID(C442, 6, 11)+Table1[[#This Row],[Day]]</f>
        <v>#VALUE!</v>
      </c>
      <c r="E442" s="27" t="e">
        <f>TIMEVALUE(MID(C442,17,9))</f>
        <v>#VALUE!</v>
      </c>
      <c r="F442" s="28">
        <f>_xlfn.NUMBERVALUE(MID(C442,26,6))/100</f>
        <v>0</v>
      </c>
      <c r="G442" s="28" t="e">
        <f>IF(Table1[[#This Row],[SHIFT]]&gt;0, Table1[[#This Row],[Time]]-TIME(Table1[[#This Row],[SHIFT]],0,0),Table1[[#This Row],[Time]]+TIME(ABS(Table1[[#This Row],[SHIFT]]),0,0))-Table1[[#This Row],[Day]]</f>
        <v>#VALUE!</v>
      </c>
      <c r="H442" s="7" t="e">
        <f>ROUND(IF(Table1[[#This Row],[SHIFT]]&gt;0, Table1[[#This Row],[Time]]-TIME(Table1[[#This Row],[SHIFT]],0,0),Table1[[#This Row],[Time]]+TIME(ABS(Table1[[#This Row],[SHIFT]]),0,0))-0.5, 0)</f>
        <v>#VALUE!</v>
      </c>
    </row>
    <row r="443" spans="1:8">
      <c r="A443" s="16"/>
      <c r="B443" s="17"/>
      <c r="C443" s="18"/>
      <c r="D443" s="26" t="e">
        <f>MID(C443, 6, 11)+Table1[[#This Row],[Day]]</f>
        <v>#VALUE!</v>
      </c>
      <c r="E443" s="27" t="e">
        <f>TIMEVALUE(MID(C443,17,9))</f>
        <v>#VALUE!</v>
      </c>
      <c r="F443" s="28">
        <f>_xlfn.NUMBERVALUE(MID(C443,26,6))/100</f>
        <v>0</v>
      </c>
      <c r="G443" s="28" t="e">
        <f>IF(Table1[[#This Row],[SHIFT]]&gt;0, Table1[[#This Row],[Time]]-TIME(Table1[[#This Row],[SHIFT]],0,0),Table1[[#This Row],[Time]]+TIME(ABS(Table1[[#This Row],[SHIFT]]),0,0))-Table1[[#This Row],[Day]]</f>
        <v>#VALUE!</v>
      </c>
      <c r="H443" s="7" t="e">
        <f>ROUND(IF(Table1[[#This Row],[SHIFT]]&gt;0, Table1[[#This Row],[Time]]-TIME(Table1[[#This Row],[SHIFT]],0,0),Table1[[#This Row],[Time]]+TIME(ABS(Table1[[#This Row],[SHIFT]]),0,0))-0.5, 0)</f>
        <v>#VALUE!</v>
      </c>
    </row>
    <row r="444" spans="1:8">
      <c r="A444" s="16"/>
      <c r="B444" s="17"/>
      <c r="C444" s="18"/>
      <c r="D444" s="26" t="e">
        <f>MID(C444, 6, 11)+Table1[[#This Row],[Day]]</f>
        <v>#VALUE!</v>
      </c>
      <c r="E444" s="27" t="e">
        <f>TIMEVALUE(MID(C444,17,9))</f>
        <v>#VALUE!</v>
      </c>
      <c r="F444" s="28">
        <f>_xlfn.NUMBERVALUE(MID(C444,26,6))/100</f>
        <v>0</v>
      </c>
      <c r="G444" s="28" t="e">
        <f>IF(Table1[[#This Row],[SHIFT]]&gt;0, Table1[[#This Row],[Time]]-TIME(Table1[[#This Row],[SHIFT]],0,0),Table1[[#This Row],[Time]]+TIME(ABS(Table1[[#This Row],[SHIFT]]),0,0))-Table1[[#This Row],[Day]]</f>
        <v>#VALUE!</v>
      </c>
      <c r="H444" s="7" t="e">
        <f>ROUND(IF(Table1[[#This Row],[SHIFT]]&gt;0, Table1[[#This Row],[Time]]-TIME(Table1[[#This Row],[SHIFT]],0,0),Table1[[#This Row],[Time]]+TIME(ABS(Table1[[#This Row],[SHIFT]]),0,0))-0.5, 0)</f>
        <v>#VALUE!</v>
      </c>
    </row>
    <row r="445" spans="1:8">
      <c r="A445" s="16"/>
      <c r="B445" s="17"/>
      <c r="C445" s="18"/>
      <c r="D445" s="26" t="e">
        <f>MID(C445, 6, 11)+Table1[[#This Row],[Day]]</f>
        <v>#VALUE!</v>
      </c>
      <c r="E445" s="27" t="e">
        <f>TIMEVALUE(MID(C445,17,9))</f>
        <v>#VALUE!</v>
      </c>
      <c r="F445" s="28">
        <f>_xlfn.NUMBERVALUE(MID(C445,26,6))/100</f>
        <v>0</v>
      </c>
      <c r="G445" s="28" t="e">
        <f>IF(Table1[[#This Row],[SHIFT]]&gt;0, Table1[[#This Row],[Time]]-TIME(Table1[[#This Row],[SHIFT]],0,0),Table1[[#This Row],[Time]]+TIME(ABS(Table1[[#This Row],[SHIFT]]),0,0))-Table1[[#This Row],[Day]]</f>
        <v>#VALUE!</v>
      </c>
      <c r="H445" s="7" t="e">
        <f>ROUND(IF(Table1[[#This Row],[SHIFT]]&gt;0, Table1[[#This Row],[Time]]-TIME(Table1[[#This Row],[SHIFT]],0,0),Table1[[#This Row],[Time]]+TIME(ABS(Table1[[#This Row],[SHIFT]]),0,0))-0.5, 0)</f>
        <v>#VALUE!</v>
      </c>
    </row>
    <row r="446" spans="1:8">
      <c r="A446" s="16"/>
      <c r="B446" s="17"/>
      <c r="C446" s="18"/>
      <c r="D446" s="26" t="e">
        <f>MID(C446, 6, 11)+Table1[[#This Row],[Day]]</f>
        <v>#VALUE!</v>
      </c>
      <c r="E446" s="27" t="e">
        <f>TIMEVALUE(MID(C446,17,9))</f>
        <v>#VALUE!</v>
      </c>
      <c r="F446" s="28">
        <f>_xlfn.NUMBERVALUE(MID(C446,26,6))/100</f>
        <v>0</v>
      </c>
      <c r="G446" s="28" t="e">
        <f>IF(Table1[[#This Row],[SHIFT]]&gt;0, Table1[[#This Row],[Time]]-TIME(Table1[[#This Row],[SHIFT]],0,0),Table1[[#This Row],[Time]]+TIME(ABS(Table1[[#This Row],[SHIFT]]),0,0))-Table1[[#This Row],[Day]]</f>
        <v>#VALUE!</v>
      </c>
      <c r="H446" s="7" t="e">
        <f>ROUND(IF(Table1[[#This Row],[SHIFT]]&gt;0, Table1[[#This Row],[Time]]-TIME(Table1[[#This Row],[SHIFT]],0,0),Table1[[#This Row],[Time]]+TIME(ABS(Table1[[#This Row],[SHIFT]]),0,0))-0.5, 0)</f>
        <v>#VALUE!</v>
      </c>
    </row>
    <row r="447" spans="1:8">
      <c r="A447" s="16"/>
      <c r="B447" s="17"/>
      <c r="C447" s="18"/>
      <c r="D447" s="26" t="e">
        <f>MID(C447, 6, 11)+Table1[[#This Row],[Day]]</f>
        <v>#VALUE!</v>
      </c>
      <c r="E447" s="27" t="e">
        <f>TIMEVALUE(MID(C447,17,9))</f>
        <v>#VALUE!</v>
      </c>
      <c r="F447" s="28">
        <f>_xlfn.NUMBERVALUE(MID(C447,26,6))/100</f>
        <v>0</v>
      </c>
      <c r="G447" s="28" t="e">
        <f>IF(Table1[[#This Row],[SHIFT]]&gt;0, Table1[[#This Row],[Time]]-TIME(Table1[[#This Row],[SHIFT]],0,0),Table1[[#This Row],[Time]]+TIME(ABS(Table1[[#This Row],[SHIFT]]),0,0))-Table1[[#This Row],[Day]]</f>
        <v>#VALUE!</v>
      </c>
      <c r="H447" s="7" t="e">
        <f>ROUND(IF(Table1[[#This Row],[SHIFT]]&gt;0, Table1[[#This Row],[Time]]-TIME(Table1[[#This Row],[SHIFT]],0,0),Table1[[#This Row],[Time]]+TIME(ABS(Table1[[#This Row],[SHIFT]]),0,0))-0.5, 0)</f>
        <v>#VALUE!</v>
      </c>
    </row>
    <row r="448" spans="1:8">
      <c r="A448" s="16"/>
      <c r="B448" s="17"/>
      <c r="C448" s="18"/>
      <c r="D448" s="26" t="e">
        <f>MID(C448, 6, 11)+Table1[[#This Row],[Day]]</f>
        <v>#VALUE!</v>
      </c>
      <c r="E448" s="27" t="e">
        <f>TIMEVALUE(MID(C448,17,9))</f>
        <v>#VALUE!</v>
      </c>
      <c r="F448" s="28">
        <f>_xlfn.NUMBERVALUE(MID(C448,26,6))/100</f>
        <v>0</v>
      </c>
      <c r="G448" s="28" t="e">
        <f>IF(Table1[[#This Row],[SHIFT]]&gt;0, Table1[[#This Row],[Time]]-TIME(Table1[[#This Row],[SHIFT]],0,0),Table1[[#This Row],[Time]]+TIME(ABS(Table1[[#This Row],[SHIFT]]),0,0))-Table1[[#This Row],[Day]]</f>
        <v>#VALUE!</v>
      </c>
      <c r="H448" s="7" t="e">
        <f>ROUND(IF(Table1[[#This Row],[SHIFT]]&gt;0, Table1[[#This Row],[Time]]-TIME(Table1[[#This Row],[SHIFT]],0,0),Table1[[#This Row],[Time]]+TIME(ABS(Table1[[#This Row],[SHIFT]]),0,0))-0.5, 0)</f>
        <v>#VALUE!</v>
      </c>
    </row>
    <row r="449" spans="1:8">
      <c r="A449" s="16"/>
      <c r="B449" s="17"/>
      <c r="C449" s="18"/>
      <c r="D449" s="26" t="e">
        <f>MID(C449, 6, 11)+Table1[[#This Row],[Day]]</f>
        <v>#VALUE!</v>
      </c>
      <c r="E449" s="27" t="e">
        <f>TIMEVALUE(MID(C449,17,9))</f>
        <v>#VALUE!</v>
      </c>
      <c r="F449" s="28">
        <f>_xlfn.NUMBERVALUE(MID(C449,26,6))/100</f>
        <v>0</v>
      </c>
      <c r="G449" s="28" t="e">
        <f>IF(Table1[[#This Row],[SHIFT]]&gt;0, Table1[[#This Row],[Time]]-TIME(Table1[[#This Row],[SHIFT]],0,0),Table1[[#This Row],[Time]]+TIME(ABS(Table1[[#This Row],[SHIFT]]),0,0))-Table1[[#This Row],[Day]]</f>
        <v>#VALUE!</v>
      </c>
      <c r="H449" s="7" t="e">
        <f>ROUND(IF(Table1[[#This Row],[SHIFT]]&gt;0, Table1[[#This Row],[Time]]-TIME(Table1[[#This Row],[SHIFT]],0,0),Table1[[#This Row],[Time]]+TIME(ABS(Table1[[#This Row],[SHIFT]]),0,0))-0.5, 0)</f>
        <v>#VALUE!</v>
      </c>
    </row>
    <row r="450" spans="1:8">
      <c r="A450" s="16"/>
      <c r="B450" s="17"/>
      <c r="C450" s="18"/>
      <c r="D450" s="26" t="e">
        <f>MID(C450, 6, 11)+Table1[[#This Row],[Day]]</f>
        <v>#VALUE!</v>
      </c>
      <c r="E450" s="27" t="e">
        <f>TIMEVALUE(MID(C450,17,9))</f>
        <v>#VALUE!</v>
      </c>
      <c r="F450" s="28">
        <f>_xlfn.NUMBERVALUE(MID(C450,26,6))/100</f>
        <v>0</v>
      </c>
      <c r="G450" s="28" t="e">
        <f>IF(Table1[[#This Row],[SHIFT]]&gt;0, Table1[[#This Row],[Time]]-TIME(Table1[[#This Row],[SHIFT]],0,0),Table1[[#This Row],[Time]]+TIME(ABS(Table1[[#This Row],[SHIFT]]),0,0))-Table1[[#This Row],[Day]]</f>
        <v>#VALUE!</v>
      </c>
      <c r="H450" s="7" t="e">
        <f>ROUND(IF(Table1[[#This Row],[SHIFT]]&gt;0, Table1[[#This Row],[Time]]-TIME(Table1[[#This Row],[SHIFT]],0,0),Table1[[#This Row],[Time]]+TIME(ABS(Table1[[#This Row],[SHIFT]]),0,0))-0.5, 0)</f>
        <v>#VALUE!</v>
      </c>
    </row>
    <row r="451" spans="1:8">
      <c r="A451" s="16"/>
      <c r="B451" s="17"/>
      <c r="C451" s="18"/>
      <c r="D451" s="26" t="e">
        <f>MID(C451, 6, 11)+Table1[[#This Row],[Day]]</f>
        <v>#VALUE!</v>
      </c>
      <c r="E451" s="27" t="e">
        <f>TIMEVALUE(MID(C451,17,9))</f>
        <v>#VALUE!</v>
      </c>
      <c r="F451" s="28">
        <f>_xlfn.NUMBERVALUE(MID(C451,26,6))/100</f>
        <v>0</v>
      </c>
      <c r="G451" s="28" t="e">
        <f>IF(Table1[[#This Row],[SHIFT]]&gt;0, Table1[[#This Row],[Time]]-TIME(Table1[[#This Row],[SHIFT]],0,0),Table1[[#This Row],[Time]]+TIME(ABS(Table1[[#This Row],[SHIFT]]),0,0))-Table1[[#This Row],[Day]]</f>
        <v>#VALUE!</v>
      </c>
      <c r="H451" s="7" t="e">
        <f>ROUND(IF(Table1[[#This Row],[SHIFT]]&gt;0, Table1[[#This Row],[Time]]-TIME(Table1[[#This Row],[SHIFT]],0,0),Table1[[#This Row],[Time]]+TIME(ABS(Table1[[#This Row],[SHIFT]]),0,0))-0.5, 0)</f>
        <v>#VALUE!</v>
      </c>
    </row>
    <row r="452" spans="1:8">
      <c r="A452" s="16"/>
      <c r="B452" s="17"/>
      <c r="C452" s="18"/>
      <c r="D452" s="26" t="e">
        <f>MID(C452, 6, 11)+Table1[[#This Row],[Day]]</f>
        <v>#VALUE!</v>
      </c>
      <c r="E452" s="27" t="e">
        <f>TIMEVALUE(MID(C452,17,9))</f>
        <v>#VALUE!</v>
      </c>
      <c r="F452" s="28">
        <f>_xlfn.NUMBERVALUE(MID(C452,26,6))/100</f>
        <v>0</v>
      </c>
      <c r="G452" s="28" t="e">
        <f>IF(Table1[[#This Row],[SHIFT]]&gt;0, Table1[[#This Row],[Time]]-TIME(Table1[[#This Row],[SHIFT]],0,0),Table1[[#This Row],[Time]]+TIME(ABS(Table1[[#This Row],[SHIFT]]),0,0))-Table1[[#This Row],[Day]]</f>
        <v>#VALUE!</v>
      </c>
      <c r="H452" s="7" t="e">
        <f>ROUND(IF(Table1[[#This Row],[SHIFT]]&gt;0, Table1[[#This Row],[Time]]-TIME(Table1[[#This Row],[SHIFT]],0,0),Table1[[#This Row],[Time]]+TIME(ABS(Table1[[#This Row],[SHIFT]]),0,0))-0.5, 0)</f>
        <v>#VALUE!</v>
      </c>
    </row>
    <row r="453" spans="1:8">
      <c r="A453" s="16"/>
      <c r="B453" s="17"/>
      <c r="C453" s="18"/>
      <c r="D453" s="26" t="e">
        <f>MID(C453, 6, 11)+Table1[[#This Row],[Day]]</f>
        <v>#VALUE!</v>
      </c>
      <c r="E453" s="27" t="e">
        <f>TIMEVALUE(MID(C453,17,9))</f>
        <v>#VALUE!</v>
      </c>
      <c r="F453" s="28">
        <f>_xlfn.NUMBERVALUE(MID(C453,26,6))/100</f>
        <v>0</v>
      </c>
      <c r="G453" s="28" t="e">
        <f>IF(Table1[[#This Row],[SHIFT]]&gt;0, Table1[[#This Row],[Time]]-TIME(Table1[[#This Row],[SHIFT]],0,0),Table1[[#This Row],[Time]]+TIME(ABS(Table1[[#This Row],[SHIFT]]),0,0))-Table1[[#This Row],[Day]]</f>
        <v>#VALUE!</v>
      </c>
      <c r="H453" s="7" t="e">
        <f>ROUND(IF(Table1[[#This Row],[SHIFT]]&gt;0, Table1[[#This Row],[Time]]-TIME(Table1[[#This Row],[SHIFT]],0,0),Table1[[#This Row],[Time]]+TIME(ABS(Table1[[#This Row],[SHIFT]]),0,0))-0.5, 0)</f>
        <v>#VALUE!</v>
      </c>
    </row>
    <row r="454" spans="1:8">
      <c r="A454" s="16"/>
      <c r="B454" s="17"/>
      <c r="C454" s="18"/>
      <c r="D454" s="26" t="e">
        <f>MID(C454, 6, 11)+Table1[[#This Row],[Day]]</f>
        <v>#VALUE!</v>
      </c>
      <c r="E454" s="27" t="e">
        <f>TIMEVALUE(MID(C454,17,9))</f>
        <v>#VALUE!</v>
      </c>
      <c r="F454" s="28">
        <f>_xlfn.NUMBERVALUE(MID(C454,26,6))/100</f>
        <v>0</v>
      </c>
      <c r="G454" s="28" t="e">
        <f>IF(Table1[[#This Row],[SHIFT]]&gt;0, Table1[[#This Row],[Time]]-TIME(Table1[[#This Row],[SHIFT]],0,0),Table1[[#This Row],[Time]]+TIME(ABS(Table1[[#This Row],[SHIFT]]),0,0))-Table1[[#This Row],[Day]]</f>
        <v>#VALUE!</v>
      </c>
      <c r="H454" s="7" t="e">
        <f>ROUND(IF(Table1[[#This Row],[SHIFT]]&gt;0, Table1[[#This Row],[Time]]-TIME(Table1[[#This Row],[SHIFT]],0,0),Table1[[#This Row],[Time]]+TIME(ABS(Table1[[#This Row],[SHIFT]]),0,0))-0.5, 0)</f>
        <v>#VALUE!</v>
      </c>
    </row>
    <row r="455" spans="1:8">
      <c r="A455" s="16"/>
      <c r="B455" s="17"/>
      <c r="C455" s="18"/>
      <c r="D455" s="26" t="e">
        <f>MID(C455, 6, 11)+Table1[[#This Row],[Day]]</f>
        <v>#VALUE!</v>
      </c>
      <c r="E455" s="27" t="e">
        <f>TIMEVALUE(MID(C455,17,9))</f>
        <v>#VALUE!</v>
      </c>
      <c r="F455" s="28">
        <f>_xlfn.NUMBERVALUE(MID(C455,26,6))/100</f>
        <v>0</v>
      </c>
      <c r="G455" s="28" t="e">
        <f>IF(Table1[[#This Row],[SHIFT]]&gt;0, Table1[[#This Row],[Time]]-TIME(Table1[[#This Row],[SHIFT]],0,0),Table1[[#This Row],[Time]]+TIME(ABS(Table1[[#This Row],[SHIFT]]),0,0))-Table1[[#This Row],[Day]]</f>
        <v>#VALUE!</v>
      </c>
      <c r="H455" s="7" t="e">
        <f>ROUND(IF(Table1[[#This Row],[SHIFT]]&gt;0, Table1[[#This Row],[Time]]-TIME(Table1[[#This Row],[SHIFT]],0,0),Table1[[#This Row],[Time]]+TIME(ABS(Table1[[#This Row],[SHIFT]]),0,0))-0.5, 0)</f>
        <v>#VALUE!</v>
      </c>
    </row>
    <row r="456" spans="1:8">
      <c r="A456" s="16"/>
      <c r="B456" s="17"/>
      <c r="C456" s="18"/>
      <c r="D456" s="26" t="e">
        <f>MID(C456, 6, 11)+Table1[[#This Row],[Day]]</f>
        <v>#VALUE!</v>
      </c>
      <c r="E456" s="27" t="e">
        <f>TIMEVALUE(MID(C456,17,9))</f>
        <v>#VALUE!</v>
      </c>
      <c r="F456" s="28">
        <f>_xlfn.NUMBERVALUE(MID(C456,26,6))/100</f>
        <v>0</v>
      </c>
      <c r="G456" s="28" t="e">
        <f>IF(Table1[[#This Row],[SHIFT]]&gt;0, Table1[[#This Row],[Time]]-TIME(Table1[[#This Row],[SHIFT]],0,0),Table1[[#This Row],[Time]]+TIME(ABS(Table1[[#This Row],[SHIFT]]),0,0))-Table1[[#This Row],[Day]]</f>
        <v>#VALUE!</v>
      </c>
      <c r="H456" s="7" t="e">
        <f>ROUND(IF(Table1[[#This Row],[SHIFT]]&gt;0, Table1[[#This Row],[Time]]-TIME(Table1[[#This Row],[SHIFT]],0,0),Table1[[#This Row],[Time]]+TIME(ABS(Table1[[#This Row],[SHIFT]]),0,0))-0.5, 0)</f>
        <v>#VALUE!</v>
      </c>
    </row>
    <row r="457" spans="1:8">
      <c r="A457" s="16"/>
      <c r="B457" s="17"/>
      <c r="C457" s="18"/>
      <c r="D457" s="26" t="e">
        <f>MID(C457, 6, 11)+Table1[[#This Row],[Day]]</f>
        <v>#VALUE!</v>
      </c>
      <c r="E457" s="27" t="e">
        <f>TIMEVALUE(MID(C457,17,9))</f>
        <v>#VALUE!</v>
      </c>
      <c r="F457" s="28">
        <f>_xlfn.NUMBERVALUE(MID(C457,26,6))/100</f>
        <v>0</v>
      </c>
      <c r="G457" s="28" t="e">
        <f>IF(Table1[[#This Row],[SHIFT]]&gt;0, Table1[[#This Row],[Time]]-TIME(Table1[[#This Row],[SHIFT]],0,0),Table1[[#This Row],[Time]]+TIME(ABS(Table1[[#This Row],[SHIFT]]),0,0))-Table1[[#This Row],[Day]]</f>
        <v>#VALUE!</v>
      </c>
      <c r="H457" s="7" t="e">
        <f>ROUND(IF(Table1[[#This Row],[SHIFT]]&gt;0, Table1[[#This Row],[Time]]-TIME(Table1[[#This Row],[SHIFT]],0,0),Table1[[#This Row],[Time]]+TIME(ABS(Table1[[#This Row],[SHIFT]]),0,0))-0.5, 0)</f>
        <v>#VALUE!</v>
      </c>
    </row>
    <row r="458" spans="1:8">
      <c r="A458" s="16"/>
      <c r="B458" s="17"/>
      <c r="C458" s="18"/>
      <c r="D458" s="26" t="e">
        <f>MID(C458, 6, 11)+Table1[[#This Row],[Day]]</f>
        <v>#VALUE!</v>
      </c>
      <c r="E458" s="27" t="e">
        <f>TIMEVALUE(MID(C458,17,9))</f>
        <v>#VALUE!</v>
      </c>
      <c r="F458" s="28">
        <f>_xlfn.NUMBERVALUE(MID(C458,26,6))/100</f>
        <v>0</v>
      </c>
      <c r="G458" s="28" t="e">
        <f>IF(Table1[[#This Row],[SHIFT]]&gt;0, Table1[[#This Row],[Time]]-TIME(Table1[[#This Row],[SHIFT]],0,0),Table1[[#This Row],[Time]]+TIME(ABS(Table1[[#This Row],[SHIFT]]),0,0))-Table1[[#This Row],[Day]]</f>
        <v>#VALUE!</v>
      </c>
      <c r="H458" s="7" t="e">
        <f>ROUND(IF(Table1[[#This Row],[SHIFT]]&gt;0, Table1[[#This Row],[Time]]-TIME(Table1[[#This Row],[SHIFT]],0,0),Table1[[#This Row],[Time]]+TIME(ABS(Table1[[#This Row],[SHIFT]]),0,0))-0.5, 0)</f>
        <v>#VALUE!</v>
      </c>
    </row>
    <row r="459" spans="1:8">
      <c r="A459" s="16"/>
      <c r="B459" s="17"/>
      <c r="C459" s="18"/>
      <c r="D459" s="26" t="e">
        <f>MID(C459, 6, 11)+Table1[[#This Row],[Day]]</f>
        <v>#VALUE!</v>
      </c>
      <c r="E459" s="27" t="e">
        <f>TIMEVALUE(MID(C459,17,9))</f>
        <v>#VALUE!</v>
      </c>
      <c r="F459" s="28">
        <f>_xlfn.NUMBERVALUE(MID(C459,26,6))/100</f>
        <v>0</v>
      </c>
      <c r="G459" s="28" t="e">
        <f>IF(Table1[[#This Row],[SHIFT]]&gt;0, Table1[[#This Row],[Time]]-TIME(Table1[[#This Row],[SHIFT]],0,0),Table1[[#This Row],[Time]]+TIME(ABS(Table1[[#This Row],[SHIFT]]),0,0))-Table1[[#This Row],[Day]]</f>
        <v>#VALUE!</v>
      </c>
      <c r="H459" s="7" t="e">
        <f>ROUND(IF(Table1[[#This Row],[SHIFT]]&gt;0, Table1[[#This Row],[Time]]-TIME(Table1[[#This Row],[SHIFT]],0,0),Table1[[#This Row],[Time]]+TIME(ABS(Table1[[#This Row],[SHIFT]]),0,0))-0.5, 0)</f>
        <v>#VALUE!</v>
      </c>
    </row>
    <row r="460" spans="1:8">
      <c r="A460" s="16"/>
      <c r="B460" s="17"/>
      <c r="C460" s="18"/>
      <c r="D460" s="26" t="e">
        <f>MID(C460, 6, 11)+Table1[[#This Row],[Day]]</f>
        <v>#VALUE!</v>
      </c>
      <c r="E460" s="27" t="e">
        <f>TIMEVALUE(MID(C460,17,9))</f>
        <v>#VALUE!</v>
      </c>
      <c r="F460" s="28">
        <f>_xlfn.NUMBERVALUE(MID(C460,26,6))/100</f>
        <v>0</v>
      </c>
      <c r="G460" s="28" t="e">
        <f>IF(Table1[[#This Row],[SHIFT]]&gt;0, Table1[[#This Row],[Time]]-TIME(Table1[[#This Row],[SHIFT]],0,0),Table1[[#This Row],[Time]]+TIME(ABS(Table1[[#This Row],[SHIFT]]),0,0))-Table1[[#This Row],[Day]]</f>
        <v>#VALUE!</v>
      </c>
      <c r="H460" s="7" t="e">
        <f>ROUND(IF(Table1[[#This Row],[SHIFT]]&gt;0, Table1[[#This Row],[Time]]-TIME(Table1[[#This Row],[SHIFT]],0,0),Table1[[#This Row],[Time]]+TIME(ABS(Table1[[#This Row],[SHIFT]]),0,0))-0.5, 0)</f>
        <v>#VALUE!</v>
      </c>
    </row>
    <row r="461" spans="1:8">
      <c r="A461" s="16"/>
      <c r="B461" s="17"/>
      <c r="C461" s="18"/>
      <c r="D461" s="26" t="e">
        <f>MID(C461, 6, 11)+Table1[[#This Row],[Day]]</f>
        <v>#VALUE!</v>
      </c>
      <c r="E461" s="27" t="e">
        <f>TIMEVALUE(MID(C461,17,9))</f>
        <v>#VALUE!</v>
      </c>
      <c r="F461" s="28">
        <f>_xlfn.NUMBERVALUE(MID(C461,26,6))/100</f>
        <v>0</v>
      </c>
      <c r="G461" s="28" t="e">
        <f>IF(Table1[[#This Row],[SHIFT]]&gt;0, Table1[[#This Row],[Time]]-TIME(Table1[[#This Row],[SHIFT]],0,0),Table1[[#This Row],[Time]]+TIME(ABS(Table1[[#This Row],[SHIFT]]),0,0))-Table1[[#This Row],[Day]]</f>
        <v>#VALUE!</v>
      </c>
      <c r="H461" s="7" t="e">
        <f>ROUND(IF(Table1[[#This Row],[SHIFT]]&gt;0, Table1[[#This Row],[Time]]-TIME(Table1[[#This Row],[SHIFT]],0,0),Table1[[#This Row],[Time]]+TIME(ABS(Table1[[#This Row],[SHIFT]]),0,0))-0.5, 0)</f>
        <v>#VALUE!</v>
      </c>
    </row>
    <row r="462" spans="1:8">
      <c r="A462" s="16"/>
      <c r="B462" s="17"/>
      <c r="C462" s="18"/>
      <c r="D462" s="26" t="e">
        <f>MID(C462, 6, 11)+Table1[[#This Row],[Day]]</f>
        <v>#VALUE!</v>
      </c>
      <c r="E462" s="27" t="e">
        <f>TIMEVALUE(MID(C462,17,9))</f>
        <v>#VALUE!</v>
      </c>
      <c r="F462" s="28">
        <f>_xlfn.NUMBERVALUE(MID(C462,26,6))/100</f>
        <v>0</v>
      </c>
      <c r="G462" s="28" t="e">
        <f>IF(Table1[[#This Row],[SHIFT]]&gt;0, Table1[[#This Row],[Time]]-TIME(Table1[[#This Row],[SHIFT]],0,0),Table1[[#This Row],[Time]]+TIME(ABS(Table1[[#This Row],[SHIFT]]),0,0))-Table1[[#This Row],[Day]]</f>
        <v>#VALUE!</v>
      </c>
      <c r="H462" s="7" t="e">
        <f>ROUND(IF(Table1[[#This Row],[SHIFT]]&gt;0, Table1[[#This Row],[Time]]-TIME(Table1[[#This Row],[SHIFT]],0,0),Table1[[#This Row],[Time]]+TIME(ABS(Table1[[#This Row],[SHIFT]]),0,0))-0.5, 0)</f>
        <v>#VALUE!</v>
      </c>
    </row>
    <row r="463" spans="1:8">
      <c r="A463" s="16"/>
      <c r="B463" s="17"/>
      <c r="C463" s="18"/>
      <c r="D463" s="26" t="e">
        <f>MID(C463, 6, 11)+Table1[[#This Row],[Day]]</f>
        <v>#VALUE!</v>
      </c>
      <c r="E463" s="27" t="e">
        <f>TIMEVALUE(MID(C463,17,9))</f>
        <v>#VALUE!</v>
      </c>
      <c r="F463" s="28">
        <f>_xlfn.NUMBERVALUE(MID(C463,26,6))/100</f>
        <v>0</v>
      </c>
      <c r="G463" s="28" t="e">
        <f>IF(Table1[[#This Row],[SHIFT]]&gt;0, Table1[[#This Row],[Time]]-TIME(Table1[[#This Row],[SHIFT]],0,0),Table1[[#This Row],[Time]]+TIME(ABS(Table1[[#This Row],[SHIFT]]),0,0))-Table1[[#This Row],[Day]]</f>
        <v>#VALUE!</v>
      </c>
      <c r="H463" s="7" t="e">
        <f>ROUND(IF(Table1[[#This Row],[SHIFT]]&gt;0, Table1[[#This Row],[Time]]-TIME(Table1[[#This Row],[SHIFT]],0,0),Table1[[#This Row],[Time]]+TIME(ABS(Table1[[#This Row],[SHIFT]]),0,0))-0.5, 0)</f>
        <v>#VALUE!</v>
      </c>
    </row>
    <row r="464" spans="1:8">
      <c r="A464" s="16"/>
      <c r="B464" s="17"/>
      <c r="C464" s="18"/>
      <c r="D464" s="26" t="e">
        <f>MID(C464, 6, 11)+Table1[[#This Row],[Day]]</f>
        <v>#VALUE!</v>
      </c>
      <c r="E464" s="27" t="e">
        <f>TIMEVALUE(MID(C464,17,9))</f>
        <v>#VALUE!</v>
      </c>
      <c r="F464" s="28">
        <f>_xlfn.NUMBERVALUE(MID(C464,26,6))/100</f>
        <v>0</v>
      </c>
      <c r="G464" s="28" t="e">
        <f>IF(Table1[[#This Row],[SHIFT]]&gt;0, Table1[[#This Row],[Time]]-TIME(Table1[[#This Row],[SHIFT]],0,0),Table1[[#This Row],[Time]]+TIME(ABS(Table1[[#This Row],[SHIFT]]),0,0))-Table1[[#This Row],[Day]]</f>
        <v>#VALUE!</v>
      </c>
      <c r="H464" s="7" t="e">
        <f>ROUND(IF(Table1[[#This Row],[SHIFT]]&gt;0, Table1[[#This Row],[Time]]-TIME(Table1[[#This Row],[SHIFT]],0,0),Table1[[#This Row],[Time]]+TIME(ABS(Table1[[#This Row],[SHIFT]]),0,0))-0.5, 0)</f>
        <v>#VALUE!</v>
      </c>
    </row>
    <row r="465" spans="1:8">
      <c r="A465" s="16"/>
      <c r="B465" s="17"/>
      <c r="C465" s="18"/>
      <c r="D465" s="26" t="e">
        <f>MID(C465, 6, 11)+Table1[[#This Row],[Day]]</f>
        <v>#VALUE!</v>
      </c>
      <c r="E465" s="27" t="e">
        <f>TIMEVALUE(MID(C465,17,9))</f>
        <v>#VALUE!</v>
      </c>
      <c r="F465" s="28">
        <f>_xlfn.NUMBERVALUE(MID(C465,26,6))/100</f>
        <v>0</v>
      </c>
      <c r="G465" s="28" t="e">
        <f>IF(Table1[[#This Row],[SHIFT]]&gt;0, Table1[[#This Row],[Time]]-TIME(Table1[[#This Row],[SHIFT]],0,0),Table1[[#This Row],[Time]]+TIME(ABS(Table1[[#This Row],[SHIFT]]),0,0))-Table1[[#This Row],[Day]]</f>
        <v>#VALUE!</v>
      </c>
      <c r="H465" s="7" t="e">
        <f>ROUND(IF(Table1[[#This Row],[SHIFT]]&gt;0, Table1[[#This Row],[Time]]-TIME(Table1[[#This Row],[SHIFT]],0,0),Table1[[#This Row],[Time]]+TIME(ABS(Table1[[#This Row],[SHIFT]]),0,0))-0.5, 0)</f>
        <v>#VALUE!</v>
      </c>
    </row>
    <row r="466" spans="1:8">
      <c r="A466" s="16"/>
      <c r="B466" s="17"/>
      <c r="C466" s="18"/>
      <c r="D466" s="26" t="e">
        <f>MID(C466, 6, 11)+Table1[[#This Row],[Day]]</f>
        <v>#VALUE!</v>
      </c>
      <c r="E466" s="27" t="e">
        <f>TIMEVALUE(MID(C466,17,9))</f>
        <v>#VALUE!</v>
      </c>
      <c r="F466" s="28">
        <f>_xlfn.NUMBERVALUE(MID(C466,26,6))/100</f>
        <v>0</v>
      </c>
      <c r="G466" s="28" t="e">
        <f>IF(Table1[[#This Row],[SHIFT]]&gt;0, Table1[[#This Row],[Time]]-TIME(Table1[[#This Row],[SHIFT]],0,0),Table1[[#This Row],[Time]]+TIME(ABS(Table1[[#This Row],[SHIFT]]),0,0))-Table1[[#This Row],[Day]]</f>
        <v>#VALUE!</v>
      </c>
      <c r="H466" s="7" t="e">
        <f>ROUND(IF(Table1[[#This Row],[SHIFT]]&gt;0, Table1[[#This Row],[Time]]-TIME(Table1[[#This Row],[SHIFT]],0,0),Table1[[#This Row],[Time]]+TIME(ABS(Table1[[#This Row],[SHIFT]]),0,0))-0.5, 0)</f>
        <v>#VALUE!</v>
      </c>
    </row>
    <row r="467" spans="1:8">
      <c r="A467" s="16"/>
      <c r="B467" s="17"/>
      <c r="C467" s="18"/>
      <c r="D467" s="26" t="e">
        <f>MID(C467, 6, 11)+Table1[[#This Row],[Day]]</f>
        <v>#VALUE!</v>
      </c>
      <c r="E467" s="27" t="e">
        <f>TIMEVALUE(MID(C467,17,9))</f>
        <v>#VALUE!</v>
      </c>
      <c r="F467" s="28">
        <f>_xlfn.NUMBERVALUE(MID(C467,26,6))/100</f>
        <v>0</v>
      </c>
      <c r="G467" s="28" t="e">
        <f>IF(Table1[[#This Row],[SHIFT]]&gt;0, Table1[[#This Row],[Time]]-TIME(Table1[[#This Row],[SHIFT]],0,0),Table1[[#This Row],[Time]]+TIME(ABS(Table1[[#This Row],[SHIFT]]),0,0))-Table1[[#This Row],[Day]]</f>
        <v>#VALUE!</v>
      </c>
      <c r="H467" s="7" t="e">
        <f>ROUND(IF(Table1[[#This Row],[SHIFT]]&gt;0, Table1[[#This Row],[Time]]-TIME(Table1[[#This Row],[SHIFT]],0,0),Table1[[#This Row],[Time]]+TIME(ABS(Table1[[#This Row],[SHIFT]]),0,0))-0.5, 0)</f>
        <v>#VALUE!</v>
      </c>
    </row>
    <row r="468" spans="1:8">
      <c r="A468" s="16"/>
      <c r="B468" s="17"/>
      <c r="C468" s="18"/>
      <c r="D468" s="26" t="e">
        <f>MID(C468, 6, 11)+Table1[[#This Row],[Day]]</f>
        <v>#VALUE!</v>
      </c>
      <c r="E468" s="27" t="e">
        <f>TIMEVALUE(MID(C468,17,9))</f>
        <v>#VALUE!</v>
      </c>
      <c r="F468" s="28">
        <f>_xlfn.NUMBERVALUE(MID(C468,26,6))/100</f>
        <v>0</v>
      </c>
      <c r="G468" s="28" t="e">
        <f>IF(Table1[[#This Row],[SHIFT]]&gt;0, Table1[[#This Row],[Time]]-TIME(Table1[[#This Row],[SHIFT]],0,0),Table1[[#This Row],[Time]]+TIME(ABS(Table1[[#This Row],[SHIFT]]),0,0))-Table1[[#This Row],[Day]]</f>
        <v>#VALUE!</v>
      </c>
      <c r="H468" s="7" t="e">
        <f>ROUND(IF(Table1[[#This Row],[SHIFT]]&gt;0, Table1[[#This Row],[Time]]-TIME(Table1[[#This Row],[SHIFT]],0,0),Table1[[#This Row],[Time]]+TIME(ABS(Table1[[#This Row],[SHIFT]]),0,0))-0.5, 0)</f>
        <v>#VALUE!</v>
      </c>
    </row>
    <row r="469" spans="1:8">
      <c r="A469" s="16"/>
      <c r="B469" s="17"/>
      <c r="C469" s="18"/>
      <c r="D469" s="26" t="e">
        <f>MID(C469, 6, 11)+Table1[[#This Row],[Day]]</f>
        <v>#VALUE!</v>
      </c>
      <c r="E469" s="27" t="e">
        <f>TIMEVALUE(MID(C469,17,9))</f>
        <v>#VALUE!</v>
      </c>
      <c r="F469" s="28">
        <f>_xlfn.NUMBERVALUE(MID(C469,26,6))/100</f>
        <v>0</v>
      </c>
      <c r="G469" s="28" t="e">
        <f>IF(Table1[[#This Row],[SHIFT]]&gt;0, Table1[[#This Row],[Time]]-TIME(Table1[[#This Row],[SHIFT]],0,0),Table1[[#This Row],[Time]]+TIME(ABS(Table1[[#This Row],[SHIFT]]),0,0))-Table1[[#This Row],[Day]]</f>
        <v>#VALUE!</v>
      </c>
      <c r="H469" s="7" t="e">
        <f>ROUND(IF(Table1[[#This Row],[SHIFT]]&gt;0, Table1[[#This Row],[Time]]-TIME(Table1[[#This Row],[SHIFT]],0,0),Table1[[#This Row],[Time]]+TIME(ABS(Table1[[#This Row],[SHIFT]]),0,0))-0.5, 0)</f>
        <v>#VALUE!</v>
      </c>
    </row>
    <row r="470" spans="1:8">
      <c r="A470" s="16"/>
      <c r="B470" s="17"/>
      <c r="C470" s="18"/>
      <c r="D470" s="26" t="e">
        <f>MID(C470, 6, 11)+Table1[[#This Row],[Day]]</f>
        <v>#VALUE!</v>
      </c>
      <c r="E470" s="27" t="e">
        <f>TIMEVALUE(MID(C470,17,9))</f>
        <v>#VALUE!</v>
      </c>
      <c r="F470" s="28">
        <f>_xlfn.NUMBERVALUE(MID(C470,26,6))/100</f>
        <v>0</v>
      </c>
      <c r="G470" s="28" t="e">
        <f>IF(Table1[[#This Row],[SHIFT]]&gt;0, Table1[[#This Row],[Time]]-TIME(Table1[[#This Row],[SHIFT]],0,0),Table1[[#This Row],[Time]]+TIME(ABS(Table1[[#This Row],[SHIFT]]),0,0))-Table1[[#This Row],[Day]]</f>
        <v>#VALUE!</v>
      </c>
      <c r="H470" s="7" t="e">
        <f>ROUND(IF(Table1[[#This Row],[SHIFT]]&gt;0, Table1[[#This Row],[Time]]-TIME(Table1[[#This Row],[SHIFT]],0,0),Table1[[#This Row],[Time]]+TIME(ABS(Table1[[#This Row],[SHIFT]]),0,0))-0.5, 0)</f>
        <v>#VALUE!</v>
      </c>
    </row>
    <row r="471" spans="1:8">
      <c r="A471" s="16"/>
      <c r="B471" s="17"/>
      <c r="C471" s="18"/>
      <c r="D471" s="26" t="e">
        <f>MID(C471, 6, 11)+Table1[[#This Row],[Day]]</f>
        <v>#VALUE!</v>
      </c>
      <c r="E471" s="27" t="e">
        <f>TIMEVALUE(MID(C471,17,9))</f>
        <v>#VALUE!</v>
      </c>
      <c r="F471" s="28">
        <f>_xlfn.NUMBERVALUE(MID(C471,26,6))/100</f>
        <v>0</v>
      </c>
      <c r="G471" s="28" t="e">
        <f>IF(Table1[[#This Row],[SHIFT]]&gt;0, Table1[[#This Row],[Time]]-TIME(Table1[[#This Row],[SHIFT]],0,0),Table1[[#This Row],[Time]]+TIME(ABS(Table1[[#This Row],[SHIFT]]),0,0))-Table1[[#This Row],[Day]]</f>
        <v>#VALUE!</v>
      </c>
      <c r="H471" s="7" t="e">
        <f>ROUND(IF(Table1[[#This Row],[SHIFT]]&gt;0, Table1[[#This Row],[Time]]-TIME(Table1[[#This Row],[SHIFT]],0,0),Table1[[#This Row],[Time]]+TIME(ABS(Table1[[#This Row],[SHIFT]]),0,0))-0.5, 0)</f>
        <v>#VALUE!</v>
      </c>
    </row>
    <row r="472" spans="1:8">
      <c r="A472" s="16"/>
      <c r="B472" s="17"/>
      <c r="C472" s="18"/>
      <c r="D472" s="26" t="e">
        <f>MID(C472, 6, 11)+Table1[[#This Row],[Day]]</f>
        <v>#VALUE!</v>
      </c>
      <c r="E472" s="27" t="e">
        <f>TIMEVALUE(MID(C472,17,9))</f>
        <v>#VALUE!</v>
      </c>
      <c r="F472" s="28">
        <f>_xlfn.NUMBERVALUE(MID(C472,26,6))/100</f>
        <v>0</v>
      </c>
      <c r="G472" s="28" t="e">
        <f>IF(Table1[[#This Row],[SHIFT]]&gt;0, Table1[[#This Row],[Time]]-TIME(Table1[[#This Row],[SHIFT]],0,0),Table1[[#This Row],[Time]]+TIME(ABS(Table1[[#This Row],[SHIFT]]),0,0))-Table1[[#This Row],[Day]]</f>
        <v>#VALUE!</v>
      </c>
      <c r="H472" s="7" t="e">
        <f>ROUND(IF(Table1[[#This Row],[SHIFT]]&gt;0, Table1[[#This Row],[Time]]-TIME(Table1[[#This Row],[SHIFT]],0,0),Table1[[#This Row],[Time]]+TIME(ABS(Table1[[#This Row],[SHIFT]]),0,0))-0.5, 0)</f>
        <v>#VALUE!</v>
      </c>
    </row>
    <row r="473" spans="1:8">
      <c r="A473" s="16"/>
      <c r="B473" s="17"/>
      <c r="C473" s="18"/>
      <c r="D473" s="26" t="e">
        <f>MID(C473, 6, 11)+Table1[[#This Row],[Day]]</f>
        <v>#VALUE!</v>
      </c>
      <c r="E473" s="27" t="e">
        <f>TIMEVALUE(MID(C473,17,9))</f>
        <v>#VALUE!</v>
      </c>
      <c r="F473" s="28">
        <f>_xlfn.NUMBERVALUE(MID(C473,26,6))/100</f>
        <v>0</v>
      </c>
      <c r="G473" s="28" t="e">
        <f>IF(Table1[[#This Row],[SHIFT]]&gt;0, Table1[[#This Row],[Time]]-TIME(Table1[[#This Row],[SHIFT]],0,0),Table1[[#This Row],[Time]]+TIME(ABS(Table1[[#This Row],[SHIFT]]),0,0))-Table1[[#This Row],[Day]]</f>
        <v>#VALUE!</v>
      </c>
      <c r="H473" s="7" t="e">
        <f>ROUND(IF(Table1[[#This Row],[SHIFT]]&gt;0, Table1[[#This Row],[Time]]-TIME(Table1[[#This Row],[SHIFT]],0,0),Table1[[#This Row],[Time]]+TIME(ABS(Table1[[#This Row],[SHIFT]]),0,0))-0.5, 0)</f>
        <v>#VALUE!</v>
      </c>
    </row>
    <row r="474" spans="1:8">
      <c r="A474" s="16"/>
      <c r="B474" s="19"/>
      <c r="C474" s="18"/>
      <c r="D474" s="26" t="e">
        <f>MID(C474, 6, 11)+Table1[[#This Row],[Day]]</f>
        <v>#VALUE!</v>
      </c>
      <c r="E474" s="27" t="e">
        <f>TIMEVALUE(MID(C474,17,9))</f>
        <v>#VALUE!</v>
      </c>
      <c r="F474" s="28">
        <f>_xlfn.NUMBERVALUE(MID(C474,26,6))/100</f>
        <v>0</v>
      </c>
      <c r="G474" s="28" t="e">
        <f>IF(Table1[[#This Row],[SHIFT]]&gt;0, Table1[[#This Row],[Time]]-TIME(Table1[[#This Row],[SHIFT]],0,0),Table1[[#This Row],[Time]]+TIME(ABS(Table1[[#This Row],[SHIFT]]),0,0))-Table1[[#This Row],[Day]]</f>
        <v>#VALUE!</v>
      </c>
      <c r="H474" s="7" t="e">
        <f>ROUND(IF(Table1[[#This Row],[SHIFT]]&gt;0, Table1[[#This Row],[Time]]-TIME(Table1[[#This Row],[SHIFT]],0,0),Table1[[#This Row],[Time]]+TIME(ABS(Table1[[#This Row],[SHIFT]]),0,0))-0.5, 0)</f>
        <v>#VALUE!</v>
      </c>
    </row>
    <row r="475" spans="1:8">
      <c r="A475" s="16"/>
      <c r="B475" s="17"/>
      <c r="C475" s="18"/>
      <c r="D475" s="26" t="e">
        <f>MID(C475, 6, 11)+Table1[[#This Row],[Day]]</f>
        <v>#VALUE!</v>
      </c>
      <c r="E475" s="27" t="e">
        <f>TIMEVALUE(MID(C475,17,9))</f>
        <v>#VALUE!</v>
      </c>
      <c r="F475" s="28">
        <f>_xlfn.NUMBERVALUE(MID(C475,26,6))/100</f>
        <v>0</v>
      </c>
      <c r="G475" s="28" t="e">
        <f>IF(Table1[[#This Row],[SHIFT]]&gt;0, Table1[[#This Row],[Time]]-TIME(Table1[[#This Row],[SHIFT]],0,0),Table1[[#This Row],[Time]]+TIME(ABS(Table1[[#This Row],[SHIFT]]),0,0))-Table1[[#This Row],[Day]]</f>
        <v>#VALUE!</v>
      </c>
      <c r="H475" s="7" t="e">
        <f>ROUND(IF(Table1[[#This Row],[SHIFT]]&gt;0, Table1[[#This Row],[Time]]-TIME(Table1[[#This Row],[SHIFT]],0,0),Table1[[#This Row],[Time]]+TIME(ABS(Table1[[#This Row],[SHIFT]]),0,0))-0.5, 0)</f>
        <v>#VALUE!</v>
      </c>
    </row>
    <row r="476" spans="1:8">
      <c r="A476" s="16"/>
      <c r="B476" s="17"/>
      <c r="C476" s="18"/>
      <c r="D476" s="26" t="e">
        <f>MID(C476, 6, 11)+Table1[[#This Row],[Day]]</f>
        <v>#VALUE!</v>
      </c>
      <c r="E476" s="27" t="e">
        <f>TIMEVALUE(MID(C476,17,9))</f>
        <v>#VALUE!</v>
      </c>
      <c r="F476" s="28">
        <f>_xlfn.NUMBERVALUE(MID(C476,26,6))/100</f>
        <v>0</v>
      </c>
      <c r="G476" s="28" t="e">
        <f>IF(Table1[[#This Row],[SHIFT]]&gt;0, Table1[[#This Row],[Time]]-TIME(Table1[[#This Row],[SHIFT]],0,0),Table1[[#This Row],[Time]]+TIME(ABS(Table1[[#This Row],[SHIFT]]),0,0))-Table1[[#This Row],[Day]]</f>
        <v>#VALUE!</v>
      </c>
      <c r="H476" s="7" t="e">
        <f>ROUND(IF(Table1[[#This Row],[SHIFT]]&gt;0, Table1[[#This Row],[Time]]-TIME(Table1[[#This Row],[SHIFT]],0,0),Table1[[#This Row],[Time]]+TIME(ABS(Table1[[#This Row],[SHIFT]]),0,0))-0.5, 0)</f>
        <v>#VALUE!</v>
      </c>
    </row>
    <row r="477" spans="1:8">
      <c r="A477" s="16"/>
      <c r="B477" s="17"/>
      <c r="C477" s="18"/>
      <c r="D477" s="26" t="e">
        <f>MID(C477, 6, 11)+Table1[[#This Row],[Day]]</f>
        <v>#VALUE!</v>
      </c>
      <c r="E477" s="27" t="e">
        <f>TIMEVALUE(MID(C477,17,9))</f>
        <v>#VALUE!</v>
      </c>
      <c r="F477" s="28">
        <f>_xlfn.NUMBERVALUE(MID(C477,26,6))/100</f>
        <v>0</v>
      </c>
      <c r="G477" s="28" t="e">
        <f>IF(Table1[[#This Row],[SHIFT]]&gt;0, Table1[[#This Row],[Time]]-TIME(Table1[[#This Row],[SHIFT]],0,0),Table1[[#This Row],[Time]]+TIME(ABS(Table1[[#This Row],[SHIFT]]),0,0))-Table1[[#This Row],[Day]]</f>
        <v>#VALUE!</v>
      </c>
      <c r="H477" s="7" t="e">
        <f>ROUND(IF(Table1[[#This Row],[SHIFT]]&gt;0, Table1[[#This Row],[Time]]-TIME(Table1[[#This Row],[SHIFT]],0,0),Table1[[#This Row],[Time]]+TIME(ABS(Table1[[#This Row],[SHIFT]]),0,0))-0.5, 0)</f>
        <v>#VALUE!</v>
      </c>
    </row>
    <row r="478" spans="1:8">
      <c r="A478" s="16"/>
      <c r="B478" s="17"/>
      <c r="C478" s="18"/>
      <c r="D478" s="26" t="e">
        <f>MID(C478, 6, 11)+Table1[[#This Row],[Day]]</f>
        <v>#VALUE!</v>
      </c>
      <c r="E478" s="27" t="e">
        <f>TIMEVALUE(MID(C478,17,9))</f>
        <v>#VALUE!</v>
      </c>
      <c r="F478" s="28">
        <f>_xlfn.NUMBERVALUE(MID(C478,26,6))/100</f>
        <v>0</v>
      </c>
      <c r="G478" s="28" t="e">
        <f>IF(Table1[[#This Row],[SHIFT]]&gt;0, Table1[[#This Row],[Time]]-TIME(Table1[[#This Row],[SHIFT]],0,0),Table1[[#This Row],[Time]]+TIME(ABS(Table1[[#This Row],[SHIFT]]),0,0))-Table1[[#This Row],[Day]]</f>
        <v>#VALUE!</v>
      </c>
      <c r="H478" s="7" t="e">
        <f>ROUND(IF(Table1[[#This Row],[SHIFT]]&gt;0, Table1[[#This Row],[Time]]-TIME(Table1[[#This Row],[SHIFT]],0,0),Table1[[#This Row],[Time]]+TIME(ABS(Table1[[#This Row],[SHIFT]]),0,0))-0.5, 0)</f>
        <v>#VALUE!</v>
      </c>
    </row>
    <row r="479" spans="1:8">
      <c r="A479" s="16"/>
      <c r="B479" s="17"/>
      <c r="C479" s="18"/>
      <c r="D479" s="26" t="e">
        <f>MID(C479, 6, 11)+Table1[[#This Row],[Day]]</f>
        <v>#VALUE!</v>
      </c>
      <c r="E479" s="27" t="e">
        <f>TIMEVALUE(MID(C479,17,9))</f>
        <v>#VALUE!</v>
      </c>
      <c r="F479" s="28">
        <f>_xlfn.NUMBERVALUE(MID(C479,26,6))/100</f>
        <v>0</v>
      </c>
      <c r="G479" s="28" t="e">
        <f>IF(Table1[[#This Row],[SHIFT]]&gt;0, Table1[[#This Row],[Time]]-TIME(Table1[[#This Row],[SHIFT]],0,0),Table1[[#This Row],[Time]]+TIME(ABS(Table1[[#This Row],[SHIFT]]),0,0))-Table1[[#This Row],[Day]]</f>
        <v>#VALUE!</v>
      </c>
      <c r="H479" s="7" t="e">
        <f>ROUND(IF(Table1[[#This Row],[SHIFT]]&gt;0, Table1[[#This Row],[Time]]-TIME(Table1[[#This Row],[SHIFT]],0,0),Table1[[#This Row],[Time]]+TIME(ABS(Table1[[#This Row],[SHIFT]]),0,0))-0.5, 0)</f>
        <v>#VALUE!</v>
      </c>
    </row>
    <row r="480" spans="1:8">
      <c r="A480" s="16"/>
      <c r="B480" s="17"/>
      <c r="C480" s="18"/>
      <c r="D480" s="26" t="e">
        <f>MID(C480, 6, 11)+Table1[[#This Row],[Day]]</f>
        <v>#VALUE!</v>
      </c>
      <c r="E480" s="27" t="e">
        <f>TIMEVALUE(MID(C480,17,9))</f>
        <v>#VALUE!</v>
      </c>
      <c r="F480" s="28">
        <f>_xlfn.NUMBERVALUE(MID(C480,26,6))/100</f>
        <v>0</v>
      </c>
      <c r="G480" s="28" t="e">
        <f>IF(Table1[[#This Row],[SHIFT]]&gt;0, Table1[[#This Row],[Time]]-TIME(Table1[[#This Row],[SHIFT]],0,0),Table1[[#This Row],[Time]]+TIME(ABS(Table1[[#This Row],[SHIFT]]),0,0))-Table1[[#This Row],[Day]]</f>
        <v>#VALUE!</v>
      </c>
      <c r="H480" s="7" t="e">
        <f>ROUND(IF(Table1[[#This Row],[SHIFT]]&gt;0, Table1[[#This Row],[Time]]-TIME(Table1[[#This Row],[SHIFT]],0,0),Table1[[#This Row],[Time]]+TIME(ABS(Table1[[#This Row],[SHIFT]]),0,0))-0.5, 0)</f>
        <v>#VALUE!</v>
      </c>
    </row>
    <row r="481" spans="1:8">
      <c r="A481" s="16"/>
      <c r="B481" s="17"/>
      <c r="C481" s="18"/>
      <c r="D481" s="26" t="e">
        <f>MID(C481, 6, 11)+Table1[[#This Row],[Day]]</f>
        <v>#VALUE!</v>
      </c>
      <c r="E481" s="27" t="e">
        <f>TIMEVALUE(MID(C481,17,9))</f>
        <v>#VALUE!</v>
      </c>
      <c r="F481" s="28">
        <f>_xlfn.NUMBERVALUE(MID(C481,26,6))/100</f>
        <v>0</v>
      </c>
      <c r="G481" s="28" t="e">
        <f>IF(Table1[[#This Row],[SHIFT]]&gt;0, Table1[[#This Row],[Time]]-TIME(Table1[[#This Row],[SHIFT]],0,0),Table1[[#This Row],[Time]]+TIME(ABS(Table1[[#This Row],[SHIFT]]),0,0))-Table1[[#This Row],[Day]]</f>
        <v>#VALUE!</v>
      </c>
      <c r="H481" s="7" t="e">
        <f>ROUND(IF(Table1[[#This Row],[SHIFT]]&gt;0, Table1[[#This Row],[Time]]-TIME(Table1[[#This Row],[SHIFT]],0,0),Table1[[#This Row],[Time]]+TIME(ABS(Table1[[#This Row],[SHIFT]]),0,0))-0.5, 0)</f>
        <v>#VALUE!</v>
      </c>
    </row>
    <row r="482" spans="1:8">
      <c r="A482" s="16"/>
      <c r="B482" s="19"/>
      <c r="C482" s="18"/>
      <c r="D482" s="26" t="e">
        <f>MID(C482, 6, 11)+Table1[[#This Row],[Day]]</f>
        <v>#VALUE!</v>
      </c>
      <c r="E482" s="27" t="e">
        <f>TIMEVALUE(MID(C482,17,9))</f>
        <v>#VALUE!</v>
      </c>
      <c r="F482" s="28">
        <f>_xlfn.NUMBERVALUE(MID(C482,26,6))/100</f>
        <v>0</v>
      </c>
      <c r="G482" s="28" t="e">
        <f>IF(Table1[[#This Row],[SHIFT]]&gt;0, Table1[[#This Row],[Time]]-TIME(Table1[[#This Row],[SHIFT]],0,0),Table1[[#This Row],[Time]]+TIME(ABS(Table1[[#This Row],[SHIFT]]),0,0))-Table1[[#This Row],[Day]]</f>
        <v>#VALUE!</v>
      </c>
      <c r="H482" s="7" t="e">
        <f>ROUND(IF(Table1[[#This Row],[SHIFT]]&gt;0, Table1[[#This Row],[Time]]-TIME(Table1[[#This Row],[SHIFT]],0,0),Table1[[#This Row],[Time]]+TIME(ABS(Table1[[#This Row],[SHIFT]]),0,0))-0.5, 0)</f>
        <v>#VALUE!</v>
      </c>
    </row>
    <row r="483" spans="1:8">
      <c r="A483" s="16"/>
      <c r="B483" s="19"/>
      <c r="C483" s="18"/>
      <c r="D483" s="26" t="e">
        <f>MID(C483, 6, 11)+Table1[[#This Row],[Day]]</f>
        <v>#VALUE!</v>
      </c>
      <c r="E483" s="27" t="e">
        <f>TIMEVALUE(MID(C483,17,9))</f>
        <v>#VALUE!</v>
      </c>
      <c r="F483" s="28">
        <f>_xlfn.NUMBERVALUE(MID(C483,26,6))/100</f>
        <v>0</v>
      </c>
      <c r="G483" s="28" t="e">
        <f>IF(Table1[[#This Row],[SHIFT]]&gt;0, Table1[[#This Row],[Time]]-TIME(Table1[[#This Row],[SHIFT]],0,0),Table1[[#This Row],[Time]]+TIME(ABS(Table1[[#This Row],[SHIFT]]),0,0))-Table1[[#This Row],[Day]]</f>
        <v>#VALUE!</v>
      </c>
      <c r="H483" s="7" t="e">
        <f>ROUND(IF(Table1[[#This Row],[SHIFT]]&gt;0, Table1[[#This Row],[Time]]-TIME(Table1[[#This Row],[SHIFT]],0,0),Table1[[#This Row],[Time]]+TIME(ABS(Table1[[#This Row],[SHIFT]]),0,0))-0.5, 0)</f>
        <v>#VALUE!</v>
      </c>
    </row>
    <row r="484" spans="1:8">
      <c r="A484" s="16"/>
      <c r="B484" s="17"/>
      <c r="C484" s="18"/>
      <c r="D484" s="26" t="e">
        <f>MID(C484, 6, 11)+Table1[[#This Row],[Day]]</f>
        <v>#VALUE!</v>
      </c>
      <c r="E484" s="27" t="e">
        <f>TIMEVALUE(MID(C484,17,9))</f>
        <v>#VALUE!</v>
      </c>
      <c r="F484" s="28">
        <f>_xlfn.NUMBERVALUE(MID(C484,26,6))/100</f>
        <v>0</v>
      </c>
      <c r="G484" s="28" t="e">
        <f>IF(Table1[[#This Row],[SHIFT]]&gt;0, Table1[[#This Row],[Time]]-TIME(Table1[[#This Row],[SHIFT]],0,0),Table1[[#This Row],[Time]]+TIME(ABS(Table1[[#This Row],[SHIFT]]),0,0))-Table1[[#This Row],[Day]]</f>
        <v>#VALUE!</v>
      </c>
      <c r="H484" s="7" t="e">
        <f>ROUND(IF(Table1[[#This Row],[SHIFT]]&gt;0, Table1[[#This Row],[Time]]-TIME(Table1[[#This Row],[SHIFT]],0,0),Table1[[#This Row],[Time]]+TIME(ABS(Table1[[#This Row],[SHIFT]]),0,0))-0.5, 0)</f>
        <v>#VALUE!</v>
      </c>
    </row>
    <row r="485" spans="1:8">
      <c r="A485" s="16"/>
      <c r="B485" s="17"/>
      <c r="C485" s="18"/>
      <c r="D485" s="26" t="e">
        <f>MID(C485, 6, 11)+Table1[[#This Row],[Day]]</f>
        <v>#VALUE!</v>
      </c>
      <c r="E485" s="27" t="e">
        <f>TIMEVALUE(MID(C485,17,9))</f>
        <v>#VALUE!</v>
      </c>
      <c r="F485" s="28">
        <f>_xlfn.NUMBERVALUE(MID(C485,26,6))/100</f>
        <v>0</v>
      </c>
      <c r="G485" s="28" t="e">
        <f>IF(Table1[[#This Row],[SHIFT]]&gt;0, Table1[[#This Row],[Time]]-TIME(Table1[[#This Row],[SHIFT]],0,0),Table1[[#This Row],[Time]]+TIME(ABS(Table1[[#This Row],[SHIFT]]),0,0))-Table1[[#This Row],[Day]]</f>
        <v>#VALUE!</v>
      </c>
      <c r="H485" s="7" t="e">
        <f>ROUND(IF(Table1[[#This Row],[SHIFT]]&gt;0, Table1[[#This Row],[Time]]-TIME(Table1[[#This Row],[SHIFT]],0,0),Table1[[#This Row],[Time]]+TIME(ABS(Table1[[#This Row],[SHIFT]]),0,0))-0.5, 0)</f>
        <v>#VALUE!</v>
      </c>
    </row>
    <row r="486" spans="1:8">
      <c r="A486" s="16"/>
      <c r="B486" s="17"/>
      <c r="C486" s="18"/>
      <c r="D486" s="26" t="e">
        <f>MID(C486, 6, 11)+Table1[[#This Row],[Day]]</f>
        <v>#VALUE!</v>
      </c>
      <c r="E486" s="27" t="e">
        <f>TIMEVALUE(MID(C486,17,9))</f>
        <v>#VALUE!</v>
      </c>
      <c r="F486" s="28">
        <f>_xlfn.NUMBERVALUE(MID(C486,26,6))/100</f>
        <v>0</v>
      </c>
      <c r="G486" s="28" t="e">
        <f>IF(Table1[[#This Row],[SHIFT]]&gt;0, Table1[[#This Row],[Time]]-TIME(Table1[[#This Row],[SHIFT]],0,0),Table1[[#This Row],[Time]]+TIME(ABS(Table1[[#This Row],[SHIFT]]),0,0))-Table1[[#This Row],[Day]]</f>
        <v>#VALUE!</v>
      </c>
      <c r="H486" s="7" t="e">
        <f>ROUND(IF(Table1[[#This Row],[SHIFT]]&gt;0, Table1[[#This Row],[Time]]-TIME(Table1[[#This Row],[SHIFT]],0,0),Table1[[#This Row],[Time]]+TIME(ABS(Table1[[#This Row],[SHIFT]]),0,0))-0.5, 0)</f>
        <v>#VALUE!</v>
      </c>
    </row>
    <row r="487" spans="1:8">
      <c r="A487" s="16"/>
      <c r="B487" s="17"/>
      <c r="C487" s="18"/>
      <c r="D487" s="26" t="e">
        <f>MID(C487, 6, 11)+Table1[[#This Row],[Day]]</f>
        <v>#VALUE!</v>
      </c>
      <c r="E487" s="27" t="e">
        <f>TIMEVALUE(MID(C487,17,9))</f>
        <v>#VALUE!</v>
      </c>
      <c r="F487" s="28">
        <f>_xlfn.NUMBERVALUE(MID(C487,26,6))/100</f>
        <v>0</v>
      </c>
      <c r="G487" s="28" t="e">
        <f>IF(Table1[[#This Row],[SHIFT]]&gt;0, Table1[[#This Row],[Time]]-TIME(Table1[[#This Row],[SHIFT]],0,0),Table1[[#This Row],[Time]]+TIME(ABS(Table1[[#This Row],[SHIFT]]),0,0))-Table1[[#This Row],[Day]]</f>
        <v>#VALUE!</v>
      </c>
      <c r="H487" s="7" t="e">
        <f>ROUND(IF(Table1[[#This Row],[SHIFT]]&gt;0, Table1[[#This Row],[Time]]-TIME(Table1[[#This Row],[SHIFT]],0,0),Table1[[#This Row],[Time]]+TIME(ABS(Table1[[#This Row],[SHIFT]]),0,0))-0.5, 0)</f>
        <v>#VALUE!</v>
      </c>
    </row>
    <row r="488" spans="1:8">
      <c r="A488" s="16"/>
      <c r="B488" s="17"/>
      <c r="C488" s="18"/>
      <c r="D488" s="26" t="e">
        <f>MID(C488, 6, 11)+Table1[[#This Row],[Day]]</f>
        <v>#VALUE!</v>
      </c>
      <c r="E488" s="27" t="e">
        <f>TIMEVALUE(MID(C488,17,9))</f>
        <v>#VALUE!</v>
      </c>
      <c r="F488" s="28">
        <f>_xlfn.NUMBERVALUE(MID(C488,26,6))/100</f>
        <v>0</v>
      </c>
      <c r="G488" s="28" t="e">
        <f>IF(Table1[[#This Row],[SHIFT]]&gt;0, Table1[[#This Row],[Time]]-TIME(Table1[[#This Row],[SHIFT]],0,0),Table1[[#This Row],[Time]]+TIME(ABS(Table1[[#This Row],[SHIFT]]),0,0))-Table1[[#This Row],[Day]]</f>
        <v>#VALUE!</v>
      </c>
      <c r="H488" s="7" t="e">
        <f>ROUND(IF(Table1[[#This Row],[SHIFT]]&gt;0, Table1[[#This Row],[Time]]-TIME(Table1[[#This Row],[SHIFT]],0,0),Table1[[#This Row],[Time]]+TIME(ABS(Table1[[#This Row],[SHIFT]]),0,0))-0.5, 0)</f>
        <v>#VALUE!</v>
      </c>
    </row>
    <row r="489" spans="1:8">
      <c r="A489" s="16"/>
      <c r="B489" s="17"/>
      <c r="C489" s="18"/>
      <c r="D489" s="26" t="e">
        <f>MID(C489, 6, 11)+Table1[[#This Row],[Day]]</f>
        <v>#VALUE!</v>
      </c>
      <c r="E489" s="27" t="e">
        <f>TIMEVALUE(MID(C489,17,9))</f>
        <v>#VALUE!</v>
      </c>
      <c r="F489" s="28">
        <f>_xlfn.NUMBERVALUE(MID(C489,26,6))/100</f>
        <v>0</v>
      </c>
      <c r="G489" s="28" t="e">
        <f>IF(Table1[[#This Row],[SHIFT]]&gt;0, Table1[[#This Row],[Time]]-TIME(Table1[[#This Row],[SHIFT]],0,0),Table1[[#This Row],[Time]]+TIME(ABS(Table1[[#This Row],[SHIFT]]),0,0))-Table1[[#This Row],[Day]]</f>
        <v>#VALUE!</v>
      </c>
      <c r="H489" s="7" t="e">
        <f>ROUND(IF(Table1[[#This Row],[SHIFT]]&gt;0, Table1[[#This Row],[Time]]-TIME(Table1[[#This Row],[SHIFT]],0,0),Table1[[#This Row],[Time]]+TIME(ABS(Table1[[#This Row],[SHIFT]]),0,0))-0.5, 0)</f>
        <v>#VALUE!</v>
      </c>
    </row>
    <row r="490" spans="1:8">
      <c r="A490" s="16"/>
      <c r="B490" s="17"/>
      <c r="C490" s="18"/>
      <c r="D490" s="26" t="e">
        <f>MID(C490, 6, 11)+Table1[[#This Row],[Day]]</f>
        <v>#VALUE!</v>
      </c>
      <c r="E490" s="27" t="e">
        <f>TIMEVALUE(MID(C490,17,9))</f>
        <v>#VALUE!</v>
      </c>
      <c r="F490" s="28">
        <f>_xlfn.NUMBERVALUE(MID(C490,26,6))/100</f>
        <v>0</v>
      </c>
      <c r="G490" s="28" t="e">
        <f>IF(Table1[[#This Row],[SHIFT]]&gt;0, Table1[[#This Row],[Time]]-TIME(Table1[[#This Row],[SHIFT]],0,0),Table1[[#This Row],[Time]]+TIME(ABS(Table1[[#This Row],[SHIFT]]),0,0))-Table1[[#This Row],[Day]]</f>
        <v>#VALUE!</v>
      </c>
      <c r="H490" s="7" t="e">
        <f>ROUND(IF(Table1[[#This Row],[SHIFT]]&gt;0, Table1[[#This Row],[Time]]-TIME(Table1[[#This Row],[SHIFT]],0,0),Table1[[#This Row],[Time]]+TIME(ABS(Table1[[#This Row],[SHIFT]]),0,0))-0.5, 0)</f>
        <v>#VALUE!</v>
      </c>
    </row>
    <row r="491" spans="1:8">
      <c r="A491" s="16"/>
      <c r="B491" s="17"/>
      <c r="C491" s="18"/>
      <c r="D491" s="26" t="e">
        <f>MID(C491, 6, 11)+Table1[[#This Row],[Day]]</f>
        <v>#VALUE!</v>
      </c>
      <c r="E491" s="27" t="e">
        <f>TIMEVALUE(MID(C491,17,9))</f>
        <v>#VALUE!</v>
      </c>
      <c r="F491" s="28">
        <f>_xlfn.NUMBERVALUE(MID(C491,26,6))/100</f>
        <v>0</v>
      </c>
      <c r="G491" s="28" t="e">
        <f>IF(Table1[[#This Row],[SHIFT]]&gt;0, Table1[[#This Row],[Time]]-TIME(Table1[[#This Row],[SHIFT]],0,0),Table1[[#This Row],[Time]]+TIME(ABS(Table1[[#This Row],[SHIFT]]),0,0))-Table1[[#This Row],[Day]]</f>
        <v>#VALUE!</v>
      </c>
      <c r="H491" s="7" t="e">
        <f>ROUND(IF(Table1[[#This Row],[SHIFT]]&gt;0, Table1[[#This Row],[Time]]-TIME(Table1[[#This Row],[SHIFT]],0,0),Table1[[#This Row],[Time]]+TIME(ABS(Table1[[#This Row],[SHIFT]]),0,0))-0.5, 0)</f>
        <v>#VALUE!</v>
      </c>
    </row>
    <row r="492" spans="1:8">
      <c r="A492" s="16"/>
      <c r="B492" s="17"/>
      <c r="C492" s="18"/>
      <c r="D492" s="26" t="e">
        <f>MID(C492, 6, 11)+Table1[[#This Row],[Day]]</f>
        <v>#VALUE!</v>
      </c>
      <c r="E492" s="27" t="e">
        <f>TIMEVALUE(MID(C492,17,9))</f>
        <v>#VALUE!</v>
      </c>
      <c r="F492" s="28">
        <f>_xlfn.NUMBERVALUE(MID(C492,26,6))/100</f>
        <v>0</v>
      </c>
      <c r="G492" s="28" t="e">
        <f>IF(Table1[[#This Row],[SHIFT]]&gt;0, Table1[[#This Row],[Time]]-TIME(Table1[[#This Row],[SHIFT]],0,0),Table1[[#This Row],[Time]]+TIME(ABS(Table1[[#This Row],[SHIFT]]),0,0))-Table1[[#This Row],[Day]]</f>
        <v>#VALUE!</v>
      </c>
      <c r="H492" s="7" t="e">
        <f>ROUND(IF(Table1[[#This Row],[SHIFT]]&gt;0, Table1[[#This Row],[Time]]-TIME(Table1[[#This Row],[SHIFT]],0,0),Table1[[#This Row],[Time]]+TIME(ABS(Table1[[#This Row],[SHIFT]]),0,0))-0.5, 0)</f>
        <v>#VALUE!</v>
      </c>
    </row>
    <row r="493" spans="1:8">
      <c r="A493" s="16"/>
      <c r="B493" s="17"/>
      <c r="C493" s="18"/>
      <c r="D493" s="26" t="e">
        <f>MID(C493, 6, 11)+Table1[[#This Row],[Day]]</f>
        <v>#VALUE!</v>
      </c>
      <c r="E493" s="27" t="e">
        <f>TIMEVALUE(MID(C493,17,9))</f>
        <v>#VALUE!</v>
      </c>
      <c r="F493" s="28">
        <f>_xlfn.NUMBERVALUE(MID(C493,26,6))/100</f>
        <v>0</v>
      </c>
      <c r="G493" s="28" t="e">
        <f>IF(Table1[[#This Row],[SHIFT]]&gt;0, Table1[[#This Row],[Time]]-TIME(Table1[[#This Row],[SHIFT]],0,0),Table1[[#This Row],[Time]]+TIME(ABS(Table1[[#This Row],[SHIFT]]),0,0))-Table1[[#This Row],[Day]]</f>
        <v>#VALUE!</v>
      </c>
      <c r="H493" s="7" t="e">
        <f>ROUND(IF(Table1[[#This Row],[SHIFT]]&gt;0, Table1[[#This Row],[Time]]-TIME(Table1[[#This Row],[SHIFT]],0,0),Table1[[#This Row],[Time]]+TIME(ABS(Table1[[#This Row],[SHIFT]]),0,0))-0.5, 0)</f>
        <v>#VALUE!</v>
      </c>
    </row>
    <row r="494" spans="1:8">
      <c r="A494" s="16"/>
      <c r="B494" s="17"/>
      <c r="C494" s="18"/>
      <c r="D494" s="26" t="e">
        <f>MID(C494, 6, 11)+Table1[[#This Row],[Day]]</f>
        <v>#VALUE!</v>
      </c>
      <c r="E494" s="27" t="e">
        <f>TIMEVALUE(MID(C494,17,9))</f>
        <v>#VALUE!</v>
      </c>
      <c r="F494" s="28">
        <f>_xlfn.NUMBERVALUE(MID(C494,26,6))/100</f>
        <v>0</v>
      </c>
      <c r="G494" s="28" t="e">
        <f>IF(Table1[[#This Row],[SHIFT]]&gt;0, Table1[[#This Row],[Time]]-TIME(Table1[[#This Row],[SHIFT]],0,0),Table1[[#This Row],[Time]]+TIME(ABS(Table1[[#This Row],[SHIFT]]),0,0))-Table1[[#This Row],[Day]]</f>
        <v>#VALUE!</v>
      </c>
      <c r="H494" s="7" t="e">
        <f>ROUND(IF(Table1[[#This Row],[SHIFT]]&gt;0, Table1[[#This Row],[Time]]-TIME(Table1[[#This Row],[SHIFT]],0,0),Table1[[#This Row],[Time]]+TIME(ABS(Table1[[#This Row],[SHIFT]]),0,0))-0.5, 0)</f>
        <v>#VALUE!</v>
      </c>
    </row>
    <row r="495" spans="1:8">
      <c r="A495" s="16"/>
      <c r="B495" s="17"/>
      <c r="C495" s="18"/>
      <c r="D495" s="26" t="e">
        <f>MID(C495, 6, 11)+Table1[[#This Row],[Day]]</f>
        <v>#VALUE!</v>
      </c>
      <c r="E495" s="27" t="e">
        <f>TIMEVALUE(MID(C495,17,9))</f>
        <v>#VALUE!</v>
      </c>
      <c r="F495" s="28">
        <f>_xlfn.NUMBERVALUE(MID(C495,26,6))/100</f>
        <v>0</v>
      </c>
      <c r="G495" s="28" t="e">
        <f>IF(Table1[[#This Row],[SHIFT]]&gt;0, Table1[[#This Row],[Time]]-TIME(Table1[[#This Row],[SHIFT]],0,0),Table1[[#This Row],[Time]]+TIME(ABS(Table1[[#This Row],[SHIFT]]),0,0))-Table1[[#This Row],[Day]]</f>
        <v>#VALUE!</v>
      </c>
      <c r="H495" s="7" t="e">
        <f>ROUND(IF(Table1[[#This Row],[SHIFT]]&gt;0, Table1[[#This Row],[Time]]-TIME(Table1[[#This Row],[SHIFT]],0,0),Table1[[#This Row],[Time]]+TIME(ABS(Table1[[#This Row],[SHIFT]]),0,0))-0.5, 0)</f>
        <v>#VALUE!</v>
      </c>
    </row>
    <row r="496" spans="1:8">
      <c r="A496" s="16"/>
      <c r="B496" s="17"/>
      <c r="C496" s="18"/>
      <c r="D496" s="26" t="e">
        <f>MID(C496, 6, 11)+Table1[[#This Row],[Day]]</f>
        <v>#VALUE!</v>
      </c>
      <c r="E496" s="27" t="e">
        <f>TIMEVALUE(MID(C496,17,9))</f>
        <v>#VALUE!</v>
      </c>
      <c r="F496" s="28">
        <f>_xlfn.NUMBERVALUE(MID(C496,26,6))/100</f>
        <v>0</v>
      </c>
      <c r="G496" s="28" t="e">
        <f>IF(Table1[[#This Row],[SHIFT]]&gt;0, Table1[[#This Row],[Time]]-TIME(Table1[[#This Row],[SHIFT]],0,0),Table1[[#This Row],[Time]]+TIME(ABS(Table1[[#This Row],[SHIFT]]),0,0))-Table1[[#This Row],[Day]]</f>
        <v>#VALUE!</v>
      </c>
      <c r="H496" s="7" t="e">
        <f>ROUND(IF(Table1[[#This Row],[SHIFT]]&gt;0, Table1[[#This Row],[Time]]-TIME(Table1[[#This Row],[SHIFT]],0,0),Table1[[#This Row],[Time]]+TIME(ABS(Table1[[#This Row],[SHIFT]]),0,0))-0.5, 0)</f>
        <v>#VALUE!</v>
      </c>
    </row>
    <row r="497" spans="1:8">
      <c r="A497" s="16"/>
      <c r="B497" s="17"/>
      <c r="C497" s="18"/>
      <c r="D497" s="26" t="e">
        <f>MID(C497, 6, 11)+Table1[[#This Row],[Day]]</f>
        <v>#VALUE!</v>
      </c>
      <c r="E497" s="27" t="e">
        <f>TIMEVALUE(MID(C497,17,9))</f>
        <v>#VALUE!</v>
      </c>
      <c r="F497" s="28">
        <f>_xlfn.NUMBERVALUE(MID(C497,26,6))/100</f>
        <v>0</v>
      </c>
      <c r="G497" s="28" t="e">
        <f>IF(Table1[[#This Row],[SHIFT]]&gt;0, Table1[[#This Row],[Time]]-TIME(Table1[[#This Row],[SHIFT]],0,0),Table1[[#This Row],[Time]]+TIME(ABS(Table1[[#This Row],[SHIFT]]),0,0))-Table1[[#This Row],[Day]]</f>
        <v>#VALUE!</v>
      </c>
      <c r="H497" s="7" t="e">
        <f>ROUND(IF(Table1[[#This Row],[SHIFT]]&gt;0, Table1[[#This Row],[Time]]-TIME(Table1[[#This Row],[SHIFT]],0,0),Table1[[#This Row],[Time]]+TIME(ABS(Table1[[#This Row],[SHIFT]]),0,0))-0.5, 0)</f>
        <v>#VALUE!</v>
      </c>
    </row>
    <row r="498" spans="1:8">
      <c r="A498" s="16"/>
      <c r="B498" s="17"/>
      <c r="C498" s="18"/>
      <c r="D498" s="26" t="e">
        <f>MID(C498, 6, 11)+Table1[[#This Row],[Day]]</f>
        <v>#VALUE!</v>
      </c>
      <c r="E498" s="27" t="e">
        <f>TIMEVALUE(MID(C498,17,9))</f>
        <v>#VALUE!</v>
      </c>
      <c r="F498" s="28">
        <f>_xlfn.NUMBERVALUE(MID(C498,26,6))/100</f>
        <v>0</v>
      </c>
      <c r="G498" s="28" t="e">
        <f>IF(Table1[[#This Row],[SHIFT]]&gt;0, Table1[[#This Row],[Time]]-TIME(Table1[[#This Row],[SHIFT]],0,0),Table1[[#This Row],[Time]]+TIME(ABS(Table1[[#This Row],[SHIFT]]),0,0))-Table1[[#This Row],[Day]]</f>
        <v>#VALUE!</v>
      </c>
      <c r="H498" s="7" t="e">
        <f>ROUND(IF(Table1[[#This Row],[SHIFT]]&gt;0, Table1[[#This Row],[Time]]-TIME(Table1[[#This Row],[SHIFT]],0,0),Table1[[#This Row],[Time]]+TIME(ABS(Table1[[#This Row],[SHIFT]]),0,0))-0.5, 0)</f>
        <v>#VALUE!</v>
      </c>
    </row>
    <row r="499" spans="1:8">
      <c r="A499" s="16"/>
      <c r="B499" s="17"/>
      <c r="C499" s="18"/>
      <c r="D499" s="26" t="e">
        <f>MID(C499, 6, 11)+Table1[[#This Row],[Day]]</f>
        <v>#VALUE!</v>
      </c>
      <c r="E499" s="27" t="e">
        <f>TIMEVALUE(MID(C499,17,9))</f>
        <v>#VALUE!</v>
      </c>
      <c r="F499" s="28">
        <f>_xlfn.NUMBERVALUE(MID(C499,26,6))/100</f>
        <v>0</v>
      </c>
      <c r="G499" s="28" t="e">
        <f>IF(Table1[[#This Row],[SHIFT]]&gt;0, Table1[[#This Row],[Time]]-TIME(Table1[[#This Row],[SHIFT]],0,0),Table1[[#This Row],[Time]]+TIME(ABS(Table1[[#This Row],[SHIFT]]),0,0))-Table1[[#This Row],[Day]]</f>
        <v>#VALUE!</v>
      </c>
      <c r="H499" s="7" t="e">
        <f>ROUND(IF(Table1[[#This Row],[SHIFT]]&gt;0, Table1[[#This Row],[Time]]-TIME(Table1[[#This Row],[SHIFT]],0,0),Table1[[#This Row],[Time]]+TIME(ABS(Table1[[#This Row],[SHIFT]]),0,0))-0.5, 0)</f>
        <v>#VALUE!</v>
      </c>
    </row>
    <row r="500" spans="1:8">
      <c r="A500" s="16"/>
      <c r="B500" s="17"/>
      <c r="C500" s="18"/>
      <c r="D500" s="26" t="e">
        <f>MID(C500, 6, 11)+Table1[[#This Row],[Day]]</f>
        <v>#VALUE!</v>
      </c>
      <c r="E500" s="27" t="e">
        <f>TIMEVALUE(MID(C500,17,9))</f>
        <v>#VALUE!</v>
      </c>
      <c r="F500" s="28">
        <f>_xlfn.NUMBERVALUE(MID(C500,26,6))/100</f>
        <v>0</v>
      </c>
      <c r="G500" s="28" t="e">
        <f>IF(Table1[[#This Row],[SHIFT]]&gt;0, Table1[[#This Row],[Time]]-TIME(Table1[[#This Row],[SHIFT]],0,0),Table1[[#This Row],[Time]]+TIME(ABS(Table1[[#This Row],[SHIFT]]),0,0))-Table1[[#This Row],[Day]]</f>
        <v>#VALUE!</v>
      </c>
      <c r="H500" s="7" t="e">
        <f>ROUND(IF(Table1[[#This Row],[SHIFT]]&gt;0, Table1[[#This Row],[Time]]-TIME(Table1[[#This Row],[SHIFT]],0,0),Table1[[#This Row],[Time]]+TIME(ABS(Table1[[#This Row],[SHIFT]]),0,0))-0.5, 0)</f>
        <v>#VALUE!</v>
      </c>
    </row>
    <row r="501" spans="1:8">
      <c r="A501" s="16"/>
      <c r="B501" s="17"/>
      <c r="C501" s="18"/>
      <c r="D501" s="26" t="e">
        <f>MID(C501, 6, 11)+Table1[[#This Row],[Day]]</f>
        <v>#VALUE!</v>
      </c>
      <c r="E501" s="27" t="e">
        <f>TIMEVALUE(MID(C501,17,9))</f>
        <v>#VALUE!</v>
      </c>
      <c r="F501" s="28">
        <f>_xlfn.NUMBERVALUE(MID(C501,26,6))/100</f>
        <v>0</v>
      </c>
      <c r="G501" s="28" t="e">
        <f>IF(Table1[[#This Row],[SHIFT]]&gt;0, Table1[[#This Row],[Time]]-TIME(Table1[[#This Row],[SHIFT]],0,0),Table1[[#This Row],[Time]]+TIME(ABS(Table1[[#This Row],[SHIFT]]),0,0))-Table1[[#This Row],[Day]]</f>
        <v>#VALUE!</v>
      </c>
      <c r="H501" s="7" t="e">
        <f>ROUND(IF(Table1[[#This Row],[SHIFT]]&gt;0, Table1[[#This Row],[Time]]-TIME(Table1[[#This Row],[SHIFT]],0,0),Table1[[#This Row],[Time]]+TIME(ABS(Table1[[#This Row],[SHIFT]]),0,0))-0.5, 0)</f>
        <v>#VALUE!</v>
      </c>
    </row>
    <row r="502" spans="1:8">
      <c r="A502" s="16"/>
      <c r="B502" s="17"/>
      <c r="C502" s="18"/>
      <c r="D502" s="26" t="e">
        <f>MID(C502, 6, 11)+Table1[[#This Row],[Day]]</f>
        <v>#VALUE!</v>
      </c>
      <c r="E502" s="27" t="e">
        <f>TIMEVALUE(MID(C502,17,9))</f>
        <v>#VALUE!</v>
      </c>
      <c r="F502" s="28">
        <f>_xlfn.NUMBERVALUE(MID(C502,26,6))/100</f>
        <v>0</v>
      </c>
      <c r="G502" s="28" t="e">
        <f>IF(Table1[[#This Row],[SHIFT]]&gt;0, Table1[[#This Row],[Time]]-TIME(Table1[[#This Row],[SHIFT]],0,0),Table1[[#This Row],[Time]]+TIME(ABS(Table1[[#This Row],[SHIFT]]),0,0))-Table1[[#This Row],[Day]]</f>
        <v>#VALUE!</v>
      </c>
      <c r="H502" s="7" t="e">
        <f>ROUND(IF(Table1[[#This Row],[SHIFT]]&gt;0, Table1[[#This Row],[Time]]-TIME(Table1[[#This Row],[SHIFT]],0,0),Table1[[#This Row],[Time]]+TIME(ABS(Table1[[#This Row],[SHIFT]]),0,0))-0.5, 0)</f>
        <v>#VALUE!</v>
      </c>
    </row>
    <row r="503" spans="1:8">
      <c r="A503" s="16"/>
      <c r="B503" s="17"/>
      <c r="C503" s="18"/>
      <c r="D503" s="26" t="e">
        <f>MID(C503, 6, 11)+Table1[[#This Row],[Day]]</f>
        <v>#VALUE!</v>
      </c>
      <c r="E503" s="27" t="e">
        <f>TIMEVALUE(MID(C503,17,9))</f>
        <v>#VALUE!</v>
      </c>
      <c r="F503" s="28">
        <f>_xlfn.NUMBERVALUE(MID(C503,26,6))/100</f>
        <v>0</v>
      </c>
      <c r="G503" s="28" t="e">
        <f>IF(Table1[[#This Row],[SHIFT]]&gt;0, Table1[[#This Row],[Time]]-TIME(Table1[[#This Row],[SHIFT]],0,0),Table1[[#This Row],[Time]]+TIME(ABS(Table1[[#This Row],[SHIFT]]),0,0))-Table1[[#This Row],[Day]]</f>
        <v>#VALUE!</v>
      </c>
      <c r="H503" s="7" t="e">
        <f>ROUND(IF(Table1[[#This Row],[SHIFT]]&gt;0, Table1[[#This Row],[Time]]-TIME(Table1[[#This Row],[SHIFT]],0,0),Table1[[#This Row],[Time]]+TIME(ABS(Table1[[#This Row],[SHIFT]]),0,0))-0.5, 0)</f>
        <v>#VALUE!</v>
      </c>
    </row>
    <row r="504" spans="1:8">
      <c r="A504" s="16"/>
      <c r="B504" s="17"/>
      <c r="C504" s="18"/>
      <c r="D504" s="26" t="e">
        <f>MID(C504, 6, 11)+Table1[[#This Row],[Day]]</f>
        <v>#VALUE!</v>
      </c>
      <c r="E504" s="27" t="e">
        <f>TIMEVALUE(MID(C504,17,9))</f>
        <v>#VALUE!</v>
      </c>
      <c r="F504" s="28">
        <f>_xlfn.NUMBERVALUE(MID(C504,26,6))/100</f>
        <v>0</v>
      </c>
      <c r="G504" s="28" t="e">
        <f>IF(Table1[[#This Row],[SHIFT]]&gt;0, Table1[[#This Row],[Time]]-TIME(Table1[[#This Row],[SHIFT]],0,0),Table1[[#This Row],[Time]]+TIME(ABS(Table1[[#This Row],[SHIFT]]),0,0))-Table1[[#This Row],[Day]]</f>
        <v>#VALUE!</v>
      </c>
      <c r="H504" s="7" t="e">
        <f>ROUND(IF(Table1[[#This Row],[SHIFT]]&gt;0, Table1[[#This Row],[Time]]-TIME(Table1[[#This Row],[SHIFT]],0,0),Table1[[#This Row],[Time]]+TIME(ABS(Table1[[#This Row],[SHIFT]]),0,0))-0.5, 0)</f>
        <v>#VALUE!</v>
      </c>
    </row>
    <row r="505" spans="1:8">
      <c r="A505" s="16"/>
      <c r="B505" s="17"/>
      <c r="C505" s="18"/>
      <c r="D505" s="26" t="e">
        <f>MID(C505, 6, 11)+Table1[[#This Row],[Day]]</f>
        <v>#VALUE!</v>
      </c>
      <c r="E505" s="27" t="e">
        <f>TIMEVALUE(MID(C505,17,9))</f>
        <v>#VALUE!</v>
      </c>
      <c r="F505" s="28">
        <f>_xlfn.NUMBERVALUE(MID(C505,26,6))/100</f>
        <v>0</v>
      </c>
      <c r="G505" s="28" t="e">
        <f>IF(Table1[[#This Row],[SHIFT]]&gt;0, Table1[[#This Row],[Time]]-TIME(Table1[[#This Row],[SHIFT]],0,0),Table1[[#This Row],[Time]]+TIME(ABS(Table1[[#This Row],[SHIFT]]),0,0))-Table1[[#This Row],[Day]]</f>
        <v>#VALUE!</v>
      </c>
      <c r="H505" s="7" t="e">
        <f>ROUND(IF(Table1[[#This Row],[SHIFT]]&gt;0, Table1[[#This Row],[Time]]-TIME(Table1[[#This Row],[SHIFT]],0,0),Table1[[#This Row],[Time]]+TIME(ABS(Table1[[#This Row],[SHIFT]]),0,0))-0.5, 0)</f>
        <v>#VALUE!</v>
      </c>
    </row>
    <row r="506" spans="1:8">
      <c r="A506" s="16"/>
      <c r="B506" s="17"/>
      <c r="C506" s="18"/>
      <c r="D506" s="26" t="e">
        <f>MID(C506, 6, 11)+Table1[[#This Row],[Day]]</f>
        <v>#VALUE!</v>
      </c>
      <c r="E506" s="27" t="e">
        <f>TIMEVALUE(MID(C506,17,9))</f>
        <v>#VALUE!</v>
      </c>
      <c r="F506" s="28">
        <f>_xlfn.NUMBERVALUE(MID(C506,26,6))/100</f>
        <v>0</v>
      </c>
      <c r="G506" s="28" t="e">
        <f>IF(Table1[[#This Row],[SHIFT]]&gt;0, Table1[[#This Row],[Time]]-TIME(Table1[[#This Row],[SHIFT]],0,0),Table1[[#This Row],[Time]]+TIME(ABS(Table1[[#This Row],[SHIFT]]),0,0))-Table1[[#This Row],[Day]]</f>
        <v>#VALUE!</v>
      </c>
      <c r="H506" s="7" t="e">
        <f>ROUND(IF(Table1[[#This Row],[SHIFT]]&gt;0, Table1[[#This Row],[Time]]-TIME(Table1[[#This Row],[SHIFT]],0,0),Table1[[#This Row],[Time]]+TIME(ABS(Table1[[#This Row],[SHIFT]]),0,0))-0.5, 0)</f>
        <v>#VALUE!</v>
      </c>
    </row>
    <row r="507" spans="1:8">
      <c r="A507" s="16"/>
      <c r="B507" s="17"/>
      <c r="C507" s="18"/>
      <c r="D507" s="26" t="e">
        <f>MID(C507, 6, 11)+Table1[[#This Row],[Day]]</f>
        <v>#VALUE!</v>
      </c>
      <c r="E507" s="27" t="e">
        <f>TIMEVALUE(MID(C507,17,9))</f>
        <v>#VALUE!</v>
      </c>
      <c r="F507" s="28">
        <f>_xlfn.NUMBERVALUE(MID(C507,26,6))/100</f>
        <v>0</v>
      </c>
      <c r="G507" s="28" t="e">
        <f>IF(Table1[[#This Row],[SHIFT]]&gt;0, Table1[[#This Row],[Time]]-TIME(Table1[[#This Row],[SHIFT]],0,0),Table1[[#This Row],[Time]]+TIME(ABS(Table1[[#This Row],[SHIFT]]),0,0))-Table1[[#This Row],[Day]]</f>
        <v>#VALUE!</v>
      </c>
      <c r="H507" s="7" t="e">
        <f>ROUND(IF(Table1[[#This Row],[SHIFT]]&gt;0, Table1[[#This Row],[Time]]-TIME(Table1[[#This Row],[SHIFT]],0,0),Table1[[#This Row],[Time]]+TIME(ABS(Table1[[#This Row],[SHIFT]]),0,0))-0.5, 0)</f>
        <v>#VALUE!</v>
      </c>
    </row>
    <row r="508" spans="1:8">
      <c r="A508" s="16"/>
      <c r="B508" s="17"/>
      <c r="C508" s="18"/>
      <c r="D508" s="26" t="e">
        <f>MID(C508, 6, 11)+Table1[[#This Row],[Day]]</f>
        <v>#VALUE!</v>
      </c>
      <c r="E508" s="27" t="e">
        <f>TIMEVALUE(MID(C508,17,9))</f>
        <v>#VALUE!</v>
      </c>
      <c r="F508" s="28">
        <f>_xlfn.NUMBERVALUE(MID(C508,26,6))/100</f>
        <v>0</v>
      </c>
      <c r="G508" s="28" t="e">
        <f>IF(Table1[[#This Row],[SHIFT]]&gt;0, Table1[[#This Row],[Time]]-TIME(Table1[[#This Row],[SHIFT]],0,0),Table1[[#This Row],[Time]]+TIME(ABS(Table1[[#This Row],[SHIFT]]),0,0))-Table1[[#This Row],[Day]]</f>
        <v>#VALUE!</v>
      </c>
      <c r="H508" s="7" t="e">
        <f>ROUND(IF(Table1[[#This Row],[SHIFT]]&gt;0, Table1[[#This Row],[Time]]-TIME(Table1[[#This Row],[SHIFT]],0,0),Table1[[#This Row],[Time]]+TIME(ABS(Table1[[#This Row],[SHIFT]]),0,0))-0.5, 0)</f>
        <v>#VALUE!</v>
      </c>
    </row>
    <row r="509" spans="1:8">
      <c r="A509" s="16"/>
      <c r="B509" s="17"/>
      <c r="C509" s="18"/>
      <c r="D509" s="26" t="e">
        <f>MID(C509, 6, 11)+Table1[[#This Row],[Day]]</f>
        <v>#VALUE!</v>
      </c>
      <c r="E509" s="27" t="e">
        <f>TIMEVALUE(MID(C509,17,9))</f>
        <v>#VALUE!</v>
      </c>
      <c r="F509" s="28">
        <f>_xlfn.NUMBERVALUE(MID(C509,26,6))/100</f>
        <v>0</v>
      </c>
      <c r="G509" s="28" t="e">
        <f>IF(Table1[[#This Row],[SHIFT]]&gt;0, Table1[[#This Row],[Time]]-TIME(Table1[[#This Row],[SHIFT]],0,0),Table1[[#This Row],[Time]]+TIME(ABS(Table1[[#This Row],[SHIFT]]),0,0))-Table1[[#This Row],[Day]]</f>
        <v>#VALUE!</v>
      </c>
      <c r="H509" s="7" t="e">
        <f>ROUND(IF(Table1[[#This Row],[SHIFT]]&gt;0, Table1[[#This Row],[Time]]-TIME(Table1[[#This Row],[SHIFT]],0,0),Table1[[#This Row],[Time]]+TIME(ABS(Table1[[#This Row],[SHIFT]]),0,0))-0.5, 0)</f>
        <v>#VALUE!</v>
      </c>
    </row>
    <row r="510" spans="1:8">
      <c r="A510" s="16"/>
      <c r="B510" s="17"/>
      <c r="C510" s="18"/>
      <c r="D510" s="26" t="e">
        <f>MID(C510, 6, 11)+Table1[[#This Row],[Day]]</f>
        <v>#VALUE!</v>
      </c>
      <c r="E510" s="27" t="e">
        <f>TIMEVALUE(MID(C510,17,9))</f>
        <v>#VALUE!</v>
      </c>
      <c r="F510" s="28">
        <f>_xlfn.NUMBERVALUE(MID(C510,26,6))/100</f>
        <v>0</v>
      </c>
      <c r="G510" s="28" t="e">
        <f>IF(Table1[[#This Row],[SHIFT]]&gt;0, Table1[[#This Row],[Time]]-TIME(Table1[[#This Row],[SHIFT]],0,0),Table1[[#This Row],[Time]]+TIME(ABS(Table1[[#This Row],[SHIFT]]),0,0))-Table1[[#This Row],[Day]]</f>
        <v>#VALUE!</v>
      </c>
      <c r="H510" s="7" t="e">
        <f>ROUND(IF(Table1[[#This Row],[SHIFT]]&gt;0, Table1[[#This Row],[Time]]-TIME(Table1[[#This Row],[SHIFT]],0,0),Table1[[#This Row],[Time]]+TIME(ABS(Table1[[#This Row],[SHIFT]]),0,0))-0.5, 0)</f>
        <v>#VALUE!</v>
      </c>
    </row>
    <row r="511" spans="1:8">
      <c r="A511" s="16"/>
      <c r="B511" s="17"/>
      <c r="C511" s="18"/>
      <c r="D511" s="26" t="e">
        <f>MID(C511, 6, 11)+Table1[[#This Row],[Day]]</f>
        <v>#VALUE!</v>
      </c>
      <c r="E511" s="27" t="e">
        <f>TIMEVALUE(MID(C511,17,9))</f>
        <v>#VALUE!</v>
      </c>
      <c r="F511" s="28">
        <f>_xlfn.NUMBERVALUE(MID(C511,26,6))/100</f>
        <v>0</v>
      </c>
      <c r="G511" s="28" t="e">
        <f>IF(Table1[[#This Row],[SHIFT]]&gt;0, Table1[[#This Row],[Time]]-TIME(Table1[[#This Row],[SHIFT]],0,0),Table1[[#This Row],[Time]]+TIME(ABS(Table1[[#This Row],[SHIFT]]),0,0))-Table1[[#This Row],[Day]]</f>
        <v>#VALUE!</v>
      </c>
      <c r="H511" s="7" t="e">
        <f>ROUND(IF(Table1[[#This Row],[SHIFT]]&gt;0, Table1[[#This Row],[Time]]-TIME(Table1[[#This Row],[SHIFT]],0,0),Table1[[#This Row],[Time]]+TIME(ABS(Table1[[#This Row],[SHIFT]]),0,0))-0.5, 0)</f>
        <v>#VALUE!</v>
      </c>
    </row>
    <row r="512" spans="1:8">
      <c r="A512" s="16"/>
      <c r="B512" s="17"/>
      <c r="C512" s="18"/>
      <c r="D512" s="26" t="e">
        <f>MID(C512, 6, 11)+Table1[[#This Row],[Day]]</f>
        <v>#VALUE!</v>
      </c>
      <c r="E512" s="27" t="e">
        <f>TIMEVALUE(MID(C512,17,9))</f>
        <v>#VALUE!</v>
      </c>
      <c r="F512" s="28">
        <f>_xlfn.NUMBERVALUE(MID(C512,26,6))/100</f>
        <v>0</v>
      </c>
      <c r="G512" s="28" t="e">
        <f>IF(Table1[[#This Row],[SHIFT]]&gt;0, Table1[[#This Row],[Time]]-TIME(Table1[[#This Row],[SHIFT]],0,0),Table1[[#This Row],[Time]]+TIME(ABS(Table1[[#This Row],[SHIFT]]),0,0))-Table1[[#This Row],[Day]]</f>
        <v>#VALUE!</v>
      </c>
      <c r="H512" s="7" t="e">
        <f>ROUND(IF(Table1[[#This Row],[SHIFT]]&gt;0, Table1[[#This Row],[Time]]-TIME(Table1[[#This Row],[SHIFT]],0,0),Table1[[#This Row],[Time]]+TIME(ABS(Table1[[#This Row],[SHIFT]]),0,0))-0.5, 0)</f>
        <v>#VALUE!</v>
      </c>
    </row>
    <row r="513" spans="1:8">
      <c r="A513" s="16"/>
      <c r="B513" s="17"/>
      <c r="C513" s="18"/>
      <c r="D513" s="26" t="e">
        <f>MID(C513, 6, 11)+Table1[[#This Row],[Day]]</f>
        <v>#VALUE!</v>
      </c>
      <c r="E513" s="27" t="e">
        <f>TIMEVALUE(MID(C513,17,9))</f>
        <v>#VALUE!</v>
      </c>
      <c r="F513" s="28">
        <f>_xlfn.NUMBERVALUE(MID(C513,26,6))/100</f>
        <v>0</v>
      </c>
      <c r="G513" s="28" t="e">
        <f>IF(Table1[[#This Row],[SHIFT]]&gt;0, Table1[[#This Row],[Time]]-TIME(Table1[[#This Row],[SHIFT]],0,0),Table1[[#This Row],[Time]]+TIME(ABS(Table1[[#This Row],[SHIFT]]),0,0))-Table1[[#This Row],[Day]]</f>
        <v>#VALUE!</v>
      </c>
      <c r="H513" s="7" t="e">
        <f>ROUND(IF(Table1[[#This Row],[SHIFT]]&gt;0, Table1[[#This Row],[Time]]-TIME(Table1[[#This Row],[SHIFT]],0,0),Table1[[#This Row],[Time]]+TIME(ABS(Table1[[#This Row],[SHIFT]]),0,0))-0.5, 0)</f>
        <v>#VALUE!</v>
      </c>
    </row>
    <row r="514" spans="1:8">
      <c r="A514" s="16"/>
      <c r="B514" s="17"/>
      <c r="C514" s="18"/>
      <c r="D514" s="26" t="e">
        <f>MID(C514, 6, 11)+Table1[[#This Row],[Day]]</f>
        <v>#VALUE!</v>
      </c>
      <c r="E514" s="27" t="e">
        <f>TIMEVALUE(MID(C514,17,9))</f>
        <v>#VALUE!</v>
      </c>
      <c r="F514" s="28">
        <f>_xlfn.NUMBERVALUE(MID(C514,26,6))/100</f>
        <v>0</v>
      </c>
      <c r="G514" s="28" t="e">
        <f>IF(Table1[[#This Row],[SHIFT]]&gt;0, Table1[[#This Row],[Time]]-TIME(Table1[[#This Row],[SHIFT]],0,0),Table1[[#This Row],[Time]]+TIME(ABS(Table1[[#This Row],[SHIFT]]),0,0))-Table1[[#This Row],[Day]]</f>
        <v>#VALUE!</v>
      </c>
      <c r="H514" s="7" t="e">
        <f>ROUND(IF(Table1[[#This Row],[SHIFT]]&gt;0, Table1[[#This Row],[Time]]-TIME(Table1[[#This Row],[SHIFT]],0,0),Table1[[#This Row],[Time]]+TIME(ABS(Table1[[#This Row],[SHIFT]]),0,0))-0.5, 0)</f>
        <v>#VALUE!</v>
      </c>
    </row>
    <row r="515" spans="1:8">
      <c r="A515" s="16"/>
      <c r="B515" s="17"/>
      <c r="C515" s="18"/>
      <c r="D515" s="26" t="e">
        <f>MID(C515, 6, 11)+Table1[[#This Row],[Day]]</f>
        <v>#VALUE!</v>
      </c>
      <c r="E515" s="27" t="e">
        <f>TIMEVALUE(MID(C515,17,9))</f>
        <v>#VALUE!</v>
      </c>
      <c r="F515" s="28">
        <f>_xlfn.NUMBERVALUE(MID(C515,26,6))/100</f>
        <v>0</v>
      </c>
      <c r="G515" s="28" t="e">
        <f>IF(Table1[[#This Row],[SHIFT]]&gt;0, Table1[[#This Row],[Time]]-TIME(Table1[[#This Row],[SHIFT]],0,0),Table1[[#This Row],[Time]]+TIME(ABS(Table1[[#This Row],[SHIFT]]),0,0))-Table1[[#This Row],[Day]]</f>
        <v>#VALUE!</v>
      </c>
      <c r="H515" s="7" t="e">
        <f>ROUND(IF(Table1[[#This Row],[SHIFT]]&gt;0, Table1[[#This Row],[Time]]-TIME(Table1[[#This Row],[SHIFT]],0,0),Table1[[#This Row],[Time]]+TIME(ABS(Table1[[#This Row],[SHIFT]]),0,0))-0.5, 0)</f>
        <v>#VALUE!</v>
      </c>
    </row>
    <row r="516" spans="1:8">
      <c r="A516" s="16"/>
      <c r="B516" s="17"/>
      <c r="C516" s="18"/>
      <c r="D516" s="26" t="e">
        <f>MID(C516, 6, 11)+Table1[[#This Row],[Day]]</f>
        <v>#VALUE!</v>
      </c>
      <c r="E516" s="27" t="e">
        <f>TIMEVALUE(MID(C516,17,9))</f>
        <v>#VALUE!</v>
      </c>
      <c r="F516" s="28">
        <f>_xlfn.NUMBERVALUE(MID(C516,26,6))/100</f>
        <v>0</v>
      </c>
      <c r="G516" s="28" t="e">
        <f>IF(Table1[[#This Row],[SHIFT]]&gt;0, Table1[[#This Row],[Time]]-TIME(Table1[[#This Row],[SHIFT]],0,0),Table1[[#This Row],[Time]]+TIME(ABS(Table1[[#This Row],[SHIFT]]),0,0))-Table1[[#This Row],[Day]]</f>
        <v>#VALUE!</v>
      </c>
      <c r="H516" s="7" t="e">
        <f>ROUND(IF(Table1[[#This Row],[SHIFT]]&gt;0, Table1[[#This Row],[Time]]-TIME(Table1[[#This Row],[SHIFT]],0,0),Table1[[#This Row],[Time]]+TIME(ABS(Table1[[#This Row],[SHIFT]]),0,0))-0.5, 0)</f>
        <v>#VALUE!</v>
      </c>
    </row>
    <row r="517" spans="1:8">
      <c r="A517" s="16"/>
      <c r="B517" s="17"/>
      <c r="C517" s="18"/>
      <c r="D517" s="26" t="e">
        <f>MID(C517, 6, 11)+Table1[[#This Row],[Day]]</f>
        <v>#VALUE!</v>
      </c>
      <c r="E517" s="27" t="e">
        <f>TIMEVALUE(MID(C517,17,9))</f>
        <v>#VALUE!</v>
      </c>
      <c r="F517" s="28">
        <f>_xlfn.NUMBERVALUE(MID(C517,26,6))/100</f>
        <v>0</v>
      </c>
      <c r="G517" s="28" t="e">
        <f>IF(Table1[[#This Row],[SHIFT]]&gt;0, Table1[[#This Row],[Time]]-TIME(Table1[[#This Row],[SHIFT]],0,0),Table1[[#This Row],[Time]]+TIME(ABS(Table1[[#This Row],[SHIFT]]),0,0))-Table1[[#This Row],[Day]]</f>
        <v>#VALUE!</v>
      </c>
      <c r="H517" s="7" t="e">
        <f>ROUND(IF(Table1[[#This Row],[SHIFT]]&gt;0, Table1[[#This Row],[Time]]-TIME(Table1[[#This Row],[SHIFT]],0,0),Table1[[#This Row],[Time]]+TIME(ABS(Table1[[#This Row],[SHIFT]]),0,0))-0.5, 0)</f>
        <v>#VALUE!</v>
      </c>
    </row>
    <row r="518" spans="1:8">
      <c r="A518" s="16"/>
      <c r="B518" s="17"/>
      <c r="C518" s="18"/>
      <c r="D518" s="26" t="e">
        <f>MID(C518, 6, 11)+Table1[[#This Row],[Day]]</f>
        <v>#VALUE!</v>
      </c>
      <c r="E518" s="27" t="e">
        <f>TIMEVALUE(MID(C518,17,9))</f>
        <v>#VALUE!</v>
      </c>
      <c r="F518" s="28">
        <f>_xlfn.NUMBERVALUE(MID(C518,26,6))/100</f>
        <v>0</v>
      </c>
      <c r="G518" s="28" t="e">
        <f>IF(Table1[[#This Row],[SHIFT]]&gt;0, Table1[[#This Row],[Time]]-TIME(Table1[[#This Row],[SHIFT]],0,0),Table1[[#This Row],[Time]]+TIME(ABS(Table1[[#This Row],[SHIFT]]),0,0))-Table1[[#This Row],[Day]]</f>
        <v>#VALUE!</v>
      </c>
      <c r="H518" s="7" t="e">
        <f>ROUND(IF(Table1[[#This Row],[SHIFT]]&gt;0, Table1[[#This Row],[Time]]-TIME(Table1[[#This Row],[SHIFT]],0,0),Table1[[#This Row],[Time]]+TIME(ABS(Table1[[#This Row],[SHIFT]]),0,0))-0.5, 0)</f>
        <v>#VALUE!</v>
      </c>
    </row>
    <row r="519" spans="1:8">
      <c r="A519" s="16"/>
      <c r="B519" s="17"/>
      <c r="C519" s="18"/>
      <c r="D519" s="26" t="e">
        <f>MID(C519, 6, 11)+Table1[[#This Row],[Day]]</f>
        <v>#VALUE!</v>
      </c>
      <c r="E519" s="27" t="e">
        <f>TIMEVALUE(MID(C519,17,9))</f>
        <v>#VALUE!</v>
      </c>
      <c r="F519" s="28">
        <f>_xlfn.NUMBERVALUE(MID(C519,26,6))/100</f>
        <v>0</v>
      </c>
      <c r="G519" s="28" t="e">
        <f>IF(Table1[[#This Row],[SHIFT]]&gt;0, Table1[[#This Row],[Time]]-TIME(Table1[[#This Row],[SHIFT]],0,0),Table1[[#This Row],[Time]]+TIME(ABS(Table1[[#This Row],[SHIFT]]),0,0))-Table1[[#This Row],[Day]]</f>
        <v>#VALUE!</v>
      </c>
      <c r="H519" s="7" t="e">
        <f>ROUND(IF(Table1[[#This Row],[SHIFT]]&gt;0, Table1[[#This Row],[Time]]-TIME(Table1[[#This Row],[SHIFT]],0,0),Table1[[#This Row],[Time]]+TIME(ABS(Table1[[#This Row],[SHIFT]]),0,0))-0.5, 0)</f>
        <v>#VALUE!</v>
      </c>
    </row>
    <row r="520" spans="1:8">
      <c r="A520" s="16"/>
      <c r="B520" s="17"/>
      <c r="C520" s="18"/>
      <c r="D520" s="26" t="e">
        <f>MID(C520, 6, 11)+Table1[[#This Row],[Day]]</f>
        <v>#VALUE!</v>
      </c>
      <c r="E520" s="27" t="e">
        <f>TIMEVALUE(MID(C520,17,9))</f>
        <v>#VALUE!</v>
      </c>
      <c r="F520" s="28">
        <f>_xlfn.NUMBERVALUE(MID(C520,26,6))/100</f>
        <v>0</v>
      </c>
      <c r="G520" s="28" t="e">
        <f>IF(Table1[[#This Row],[SHIFT]]&gt;0, Table1[[#This Row],[Time]]-TIME(Table1[[#This Row],[SHIFT]],0,0),Table1[[#This Row],[Time]]+TIME(ABS(Table1[[#This Row],[SHIFT]]),0,0))-Table1[[#This Row],[Day]]</f>
        <v>#VALUE!</v>
      </c>
      <c r="H520" s="7" t="e">
        <f>ROUND(IF(Table1[[#This Row],[SHIFT]]&gt;0, Table1[[#This Row],[Time]]-TIME(Table1[[#This Row],[SHIFT]],0,0),Table1[[#This Row],[Time]]+TIME(ABS(Table1[[#This Row],[SHIFT]]),0,0))-0.5, 0)</f>
        <v>#VALUE!</v>
      </c>
    </row>
    <row r="521" spans="1:8">
      <c r="A521" s="16"/>
      <c r="B521" s="17"/>
      <c r="C521" s="18"/>
      <c r="D521" s="26" t="e">
        <f>MID(C521, 6, 11)+Table1[[#This Row],[Day]]</f>
        <v>#VALUE!</v>
      </c>
      <c r="E521" s="27" t="e">
        <f>TIMEVALUE(MID(C521,17,9))</f>
        <v>#VALUE!</v>
      </c>
      <c r="F521" s="28">
        <f>_xlfn.NUMBERVALUE(MID(C521,26,6))/100</f>
        <v>0</v>
      </c>
      <c r="G521" s="28" t="e">
        <f>IF(Table1[[#This Row],[SHIFT]]&gt;0, Table1[[#This Row],[Time]]-TIME(Table1[[#This Row],[SHIFT]],0,0),Table1[[#This Row],[Time]]+TIME(ABS(Table1[[#This Row],[SHIFT]]),0,0))-Table1[[#This Row],[Day]]</f>
        <v>#VALUE!</v>
      </c>
      <c r="H521" s="7" t="e">
        <f>ROUND(IF(Table1[[#This Row],[SHIFT]]&gt;0, Table1[[#This Row],[Time]]-TIME(Table1[[#This Row],[SHIFT]],0,0),Table1[[#This Row],[Time]]+TIME(ABS(Table1[[#This Row],[SHIFT]]),0,0))-0.5, 0)</f>
        <v>#VALUE!</v>
      </c>
    </row>
    <row r="522" spans="1:8">
      <c r="A522" s="16"/>
      <c r="B522" s="17"/>
      <c r="C522" s="18"/>
      <c r="D522" s="26" t="e">
        <f>MID(C522, 6, 11)+Table1[[#This Row],[Day]]</f>
        <v>#VALUE!</v>
      </c>
      <c r="E522" s="27" t="e">
        <f>TIMEVALUE(MID(C522,17,9))</f>
        <v>#VALUE!</v>
      </c>
      <c r="F522" s="28">
        <f>_xlfn.NUMBERVALUE(MID(C522,26,6))/100</f>
        <v>0</v>
      </c>
      <c r="G522" s="28" t="e">
        <f>IF(Table1[[#This Row],[SHIFT]]&gt;0, Table1[[#This Row],[Time]]-TIME(Table1[[#This Row],[SHIFT]],0,0),Table1[[#This Row],[Time]]+TIME(ABS(Table1[[#This Row],[SHIFT]]),0,0))-Table1[[#This Row],[Day]]</f>
        <v>#VALUE!</v>
      </c>
      <c r="H522" s="7" t="e">
        <f>ROUND(IF(Table1[[#This Row],[SHIFT]]&gt;0, Table1[[#This Row],[Time]]-TIME(Table1[[#This Row],[SHIFT]],0,0),Table1[[#This Row],[Time]]+TIME(ABS(Table1[[#This Row],[SHIFT]]),0,0))-0.5, 0)</f>
        <v>#VALUE!</v>
      </c>
    </row>
    <row r="523" spans="1:8">
      <c r="A523" s="16"/>
      <c r="B523" s="17"/>
      <c r="C523" s="18"/>
      <c r="D523" s="26" t="e">
        <f>MID(C523, 6, 11)+Table1[[#This Row],[Day]]</f>
        <v>#VALUE!</v>
      </c>
      <c r="E523" s="27" t="e">
        <f>TIMEVALUE(MID(C523,17,9))</f>
        <v>#VALUE!</v>
      </c>
      <c r="F523" s="28">
        <f>_xlfn.NUMBERVALUE(MID(C523,26,6))/100</f>
        <v>0</v>
      </c>
      <c r="G523" s="28" t="e">
        <f>IF(Table1[[#This Row],[SHIFT]]&gt;0, Table1[[#This Row],[Time]]-TIME(Table1[[#This Row],[SHIFT]],0,0),Table1[[#This Row],[Time]]+TIME(ABS(Table1[[#This Row],[SHIFT]]),0,0))-Table1[[#This Row],[Day]]</f>
        <v>#VALUE!</v>
      </c>
      <c r="H523" s="7" t="e">
        <f>ROUND(IF(Table1[[#This Row],[SHIFT]]&gt;0, Table1[[#This Row],[Time]]-TIME(Table1[[#This Row],[SHIFT]],0,0),Table1[[#This Row],[Time]]+TIME(ABS(Table1[[#This Row],[SHIFT]]),0,0))-0.5, 0)</f>
        <v>#VALUE!</v>
      </c>
    </row>
    <row r="524" spans="1:8">
      <c r="A524" s="16"/>
      <c r="B524" s="17"/>
      <c r="C524" s="18"/>
      <c r="D524" s="26" t="e">
        <f>MID(C524, 6, 11)+Table1[[#This Row],[Day]]</f>
        <v>#VALUE!</v>
      </c>
      <c r="E524" s="27" t="e">
        <f>TIMEVALUE(MID(C524,17,9))</f>
        <v>#VALUE!</v>
      </c>
      <c r="F524" s="28">
        <f>_xlfn.NUMBERVALUE(MID(C524,26,6))/100</f>
        <v>0</v>
      </c>
      <c r="G524" s="28" t="e">
        <f>IF(Table1[[#This Row],[SHIFT]]&gt;0, Table1[[#This Row],[Time]]-TIME(Table1[[#This Row],[SHIFT]],0,0),Table1[[#This Row],[Time]]+TIME(ABS(Table1[[#This Row],[SHIFT]]),0,0))-Table1[[#This Row],[Day]]</f>
        <v>#VALUE!</v>
      </c>
      <c r="H524" s="7" t="e">
        <f>ROUND(IF(Table1[[#This Row],[SHIFT]]&gt;0, Table1[[#This Row],[Time]]-TIME(Table1[[#This Row],[SHIFT]],0,0),Table1[[#This Row],[Time]]+TIME(ABS(Table1[[#This Row],[SHIFT]]),0,0))-0.5, 0)</f>
        <v>#VALUE!</v>
      </c>
    </row>
    <row r="525" spans="1:8">
      <c r="A525" s="16"/>
      <c r="B525" s="17"/>
      <c r="C525" s="18"/>
      <c r="D525" s="26" t="e">
        <f>MID(C525, 6, 11)+Table1[[#This Row],[Day]]</f>
        <v>#VALUE!</v>
      </c>
      <c r="E525" s="27" t="e">
        <f>TIMEVALUE(MID(C525,17,9))</f>
        <v>#VALUE!</v>
      </c>
      <c r="F525" s="28">
        <f>_xlfn.NUMBERVALUE(MID(C525,26,6))/100</f>
        <v>0</v>
      </c>
      <c r="G525" s="28" t="e">
        <f>IF(Table1[[#This Row],[SHIFT]]&gt;0, Table1[[#This Row],[Time]]-TIME(Table1[[#This Row],[SHIFT]],0,0),Table1[[#This Row],[Time]]+TIME(ABS(Table1[[#This Row],[SHIFT]]),0,0))-Table1[[#This Row],[Day]]</f>
        <v>#VALUE!</v>
      </c>
      <c r="H525" s="7" t="e">
        <f>ROUND(IF(Table1[[#This Row],[SHIFT]]&gt;0, Table1[[#This Row],[Time]]-TIME(Table1[[#This Row],[SHIFT]],0,0),Table1[[#This Row],[Time]]+TIME(ABS(Table1[[#This Row],[SHIFT]]),0,0))-0.5, 0)</f>
        <v>#VALUE!</v>
      </c>
    </row>
    <row r="526" spans="1:8">
      <c r="A526" s="16"/>
      <c r="B526" s="17"/>
      <c r="C526" s="18"/>
      <c r="D526" s="26" t="e">
        <f>MID(C526, 6, 11)+Table1[[#This Row],[Day]]</f>
        <v>#VALUE!</v>
      </c>
      <c r="E526" s="27" t="e">
        <f>TIMEVALUE(MID(C526,17,9))</f>
        <v>#VALUE!</v>
      </c>
      <c r="F526" s="28">
        <f>_xlfn.NUMBERVALUE(MID(C526,26,6))/100</f>
        <v>0</v>
      </c>
      <c r="G526" s="28" t="e">
        <f>IF(Table1[[#This Row],[SHIFT]]&gt;0, Table1[[#This Row],[Time]]-TIME(Table1[[#This Row],[SHIFT]],0,0),Table1[[#This Row],[Time]]+TIME(ABS(Table1[[#This Row],[SHIFT]]),0,0))-Table1[[#This Row],[Day]]</f>
        <v>#VALUE!</v>
      </c>
      <c r="H526" s="7" t="e">
        <f>ROUND(IF(Table1[[#This Row],[SHIFT]]&gt;0, Table1[[#This Row],[Time]]-TIME(Table1[[#This Row],[SHIFT]],0,0),Table1[[#This Row],[Time]]+TIME(ABS(Table1[[#This Row],[SHIFT]]),0,0))-0.5, 0)</f>
        <v>#VALUE!</v>
      </c>
    </row>
    <row r="527" spans="1:8">
      <c r="A527" s="16"/>
      <c r="B527" s="17"/>
      <c r="C527" s="18"/>
      <c r="D527" s="26" t="e">
        <f>MID(C527, 6, 11)+Table1[[#This Row],[Day]]</f>
        <v>#VALUE!</v>
      </c>
      <c r="E527" s="27" t="e">
        <f>TIMEVALUE(MID(C527,17,9))</f>
        <v>#VALUE!</v>
      </c>
      <c r="F527" s="28">
        <f>_xlfn.NUMBERVALUE(MID(C527,26,6))/100</f>
        <v>0</v>
      </c>
      <c r="G527" s="28" t="e">
        <f>IF(Table1[[#This Row],[SHIFT]]&gt;0, Table1[[#This Row],[Time]]-TIME(Table1[[#This Row],[SHIFT]],0,0),Table1[[#This Row],[Time]]+TIME(ABS(Table1[[#This Row],[SHIFT]]),0,0))-Table1[[#This Row],[Day]]</f>
        <v>#VALUE!</v>
      </c>
      <c r="H527" s="7" t="e">
        <f>ROUND(IF(Table1[[#This Row],[SHIFT]]&gt;0, Table1[[#This Row],[Time]]-TIME(Table1[[#This Row],[SHIFT]],0,0),Table1[[#This Row],[Time]]+TIME(ABS(Table1[[#This Row],[SHIFT]]),0,0))-0.5, 0)</f>
        <v>#VALUE!</v>
      </c>
    </row>
    <row r="528" spans="1:8">
      <c r="A528" s="16"/>
      <c r="B528" s="17"/>
      <c r="C528" s="18"/>
      <c r="D528" s="26" t="e">
        <f>MID(C528, 6, 11)+Table1[[#This Row],[Day]]</f>
        <v>#VALUE!</v>
      </c>
      <c r="E528" s="27" t="e">
        <f>TIMEVALUE(MID(C528,17,9))</f>
        <v>#VALUE!</v>
      </c>
      <c r="F528" s="28">
        <f>_xlfn.NUMBERVALUE(MID(C528,26,6))/100</f>
        <v>0</v>
      </c>
      <c r="G528" s="28" t="e">
        <f>IF(Table1[[#This Row],[SHIFT]]&gt;0, Table1[[#This Row],[Time]]-TIME(Table1[[#This Row],[SHIFT]],0,0),Table1[[#This Row],[Time]]+TIME(ABS(Table1[[#This Row],[SHIFT]]),0,0))-Table1[[#This Row],[Day]]</f>
        <v>#VALUE!</v>
      </c>
      <c r="H528" s="7" t="e">
        <f>ROUND(IF(Table1[[#This Row],[SHIFT]]&gt;0, Table1[[#This Row],[Time]]-TIME(Table1[[#This Row],[SHIFT]],0,0),Table1[[#This Row],[Time]]+TIME(ABS(Table1[[#This Row],[SHIFT]]),0,0))-0.5, 0)</f>
        <v>#VALUE!</v>
      </c>
    </row>
    <row r="529" spans="1:8">
      <c r="A529" s="16"/>
      <c r="B529" s="17"/>
      <c r="C529" s="18"/>
      <c r="D529" s="26" t="e">
        <f>MID(C529, 6, 11)+Table1[[#This Row],[Day]]</f>
        <v>#VALUE!</v>
      </c>
      <c r="E529" s="27" t="e">
        <f>TIMEVALUE(MID(C529,17,9))</f>
        <v>#VALUE!</v>
      </c>
      <c r="F529" s="28">
        <f>_xlfn.NUMBERVALUE(MID(C529,26,6))/100</f>
        <v>0</v>
      </c>
      <c r="G529" s="28" t="e">
        <f>IF(Table1[[#This Row],[SHIFT]]&gt;0, Table1[[#This Row],[Time]]-TIME(Table1[[#This Row],[SHIFT]],0,0),Table1[[#This Row],[Time]]+TIME(ABS(Table1[[#This Row],[SHIFT]]),0,0))-Table1[[#This Row],[Day]]</f>
        <v>#VALUE!</v>
      </c>
      <c r="H529" s="7" t="e">
        <f>ROUND(IF(Table1[[#This Row],[SHIFT]]&gt;0, Table1[[#This Row],[Time]]-TIME(Table1[[#This Row],[SHIFT]],0,0),Table1[[#This Row],[Time]]+TIME(ABS(Table1[[#This Row],[SHIFT]]),0,0))-0.5, 0)</f>
        <v>#VALUE!</v>
      </c>
    </row>
    <row r="530" spans="1:8">
      <c r="A530" s="16"/>
      <c r="B530" s="17"/>
      <c r="C530" s="18"/>
      <c r="D530" s="26" t="e">
        <f>MID(C530, 6, 11)+Table1[[#This Row],[Day]]</f>
        <v>#VALUE!</v>
      </c>
      <c r="E530" s="27" t="e">
        <f>TIMEVALUE(MID(C530,17,9))</f>
        <v>#VALUE!</v>
      </c>
      <c r="F530" s="28">
        <f>_xlfn.NUMBERVALUE(MID(C530,26,6))/100</f>
        <v>0</v>
      </c>
      <c r="G530" s="28" t="e">
        <f>IF(Table1[[#This Row],[SHIFT]]&gt;0, Table1[[#This Row],[Time]]-TIME(Table1[[#This Row],[SHIFT]],0,0),Table1[[#This Row],[Time]]+TIME(ABS(Table1[[#This Row],[SHIFT]]),0,0))-Table1[[#This Row],[Day]]</f>
        <v>#VALUE!</v>
      </c>
      <c r="H530" s="7" t="e">
        <f>ROUND(IF(Table1[[#This Row],[SHIFT]]&gt;0, Table1[[#This Row],[Time]]-TIME(Table1[[#This Row],[SHIFT]],0,0),Table1[[#This Row],[Time]]+TIME(ABS(Table1[[#This Row],[SHIFT]]),0,0))-0.5, 0)</f>
        <v>#VALUE!</v>
      </c>
    </row>
    <row r="531" spans="1:8">
      <c r="A531" s="16"/>
      <c r="B531" s="17"/>
      <c r="C531" s="18"/>
      <c r="D531" s="26" t="e">
        <f>MID(C531, 6, 11)+Table1[[#This Row],[Day]]</f>
        <v>#VALUE!</v>
      </c>
      <c r="E531" s="27" t="e">
        <f>TIMEVALUE(MID(C531,17,9))</f>
        <v>#VALUE!</v>
      </c>
      <c r="F531" s="28">
        <f>_xlfn.NUMBERVALUE(MID(C531,26,6))/100</f>
        <v>0</v>
      </c>
      <c r="G531" s="28" t="e">
        <f>IF(Table1[[#This Row],[SHIFT]]&gt;0, Table1[[#This Row],[Time]]-TIME(Table1[[#This Row],[SHIFT]],0,0),Table1[[#This Row],[Time]]+TIME(ABS(Table1[[#This Row],[SHIFT]]),0,0))-Table1[[#This Row],[Day]]</f>
        <v>#VALUE!</v>
      </c>
      <c r="H531" s="7" t="e">
        <f>ROUND(IF(Table1[[#This Row],[SHIFT]]&gt;0, Table1[[#This Row],[Time]]-TIME(Table1[[#This Row],[SHIFT]],0,0),Table1[[#This Row],[Time]]+TIME(ABS(Table1[[#This Row],[SHIFT]]),0,0))-0.5, 0)</f>
        <v>#VALUE!</v>
      </c>
    </row>
    <row r="532" spans="1:8">
      <c r="A532" s="16"/>
      <c r="B532" s="17"/>
      <c r="C532" s="18"/>
      <c r="D532" s="26" t="e">
        <f>MID(C532, 6, 11)+Table1[[#This Row],[Day]]</f>
        <v>#VALUE!</v>
      </c>
      <c r="E532" s="27" t="e">
        <f>TIMEVALUE(MID(C532,17,9))</f>
        <v>#VALUE!</v>
      </c>
      <c r="F532" s="28">
        <f>_xlfn.NUMBERVALUE(MID(C532,26,6))/100</f>
        <v>0</v>
      </c>
      <c r="G532" s="28" t="e">
        <f>IF(Table1[[#This Row],[SHIFT]]&gt;0, Table1[[#This Row],[Time]]-TIME(Table1[[#This Row],[SHIFT]],0,0),Table1[[#This Row],[Time]]+TIME(ABS(Table1[[#This Row],[SHIFT]]),0,0))-Table1[[#This Row],[Day]]</f>
        <v>#VALUE!</v>
      </c>
      <c r="H532" s="7" t="e">
        <f>ROUND(IF(Table1[[#This Row],[SHIFT]]&gt;0, Table1[[#This Row],[Time]]-TIME(Table1[[#This Row],[SHIFT]],0,0),Table1[[#This Row],[Time]]+TIME(ABS(Table1[[#This Row],[SHIFT]]),0,0))-0.5, 0)</f>
        <v>#VALUE!</v>
      </c>
    </row>
    <row r="533" spans="1:8">
      <c r="A533" s="16"/>
      <c r="B533" s="17"/>
      <c r="C533" s="18"/>
      <c r="D533" s="26" t="e">
        <f>MID(C533, 6, 11)+Table1[[#This Row],[Day]]</f>
        <v>#VALUE!</v>
      </c>
      <c r="E533" s="27" t="e">
        <f>TIMEVALUE(MID(C533,17,9))</f>
        <v>#VALUE!</v>
      </c>
      <c r="F533" s="28">
        <f>_xlfn.NUMBERVALUE(MID(C533,26,6))/100</f>
        <v>0</v>
      </c>
      <c r="G533" s="28" t="e">
        <f>IF(Table1[[#This Row],[SHIFT]]&gt;0, Table1[[#This Row],[Time]]-TIME(Table1[[#This Row],[SHIFT]],0,0),Table1[[#This Row],[Time]]+TIME(ABS(Table1[[#This Row],[SHIFT]]),0,0))-Table1[[#This Row],[Day]]</f>
        <v>#VALUE!</v>
      </c>
      <c r="H533" s="7" t="e">
        <f>ROUND(IF(Table1[[#This Row],[SHIFT]]&gt;0, Table1[[#This Row],[Time]]-TIME(Table1[[#This Row],[SHIFT]],0,0),Table1[[#This Row],[Time]]+TIME(ABS(Table1[[#This Row],[SHIFT]]),0,0))-0.5, 0)</f>
        <v>#VALUE!</v>
      </c>
    </row>
    <row r="534" spans="1:8" ht="15.75" thickBot="1">
      <c r="A534" s="20"/>
      <c r="B534" s="21"/>
      <c r="C534" s="22"/>
      <c r="D534" s="26" t="e">
        <f>MID(C534, 6, 11)+Table1[[#This Row],[Day]]</f>
        <v>#VALUE!</v>
      </c>
      <c r="E534" s="27" t="e">
        <f>TIMEVALUE(MID(C534,17,9))</f>
        <v>#VALUE!</v>
      </c>
      <c r="F534" s="28">
        <f>_xlfn.NUMBERVALUE(MID(C534,26,6))/100</f>
        <v>0</v>
      </c>
      <c r="G534" s="28" t="e">
        <f>IF(Table1[[#This Row],[SHIFT]]&gt;0, Table1[[#This Row],[Time]]-TIME(Table1[[#This Row],[SHIFT]],0,0),Table1[[#This Row],[Time]]+TIME(ABS(Table1[[#This Row],[SHIFT]]),0,0))-Table1[[#This Row],[Day]]</f>
        <v>#VALUE!</v>
      </c>
      <c r="H534" s="7" t="e">
        <f>ROUND(IF(Table1[[#This Row],[SHIFT]]&gt;0, Table1[[#This Row],[Time]]-TIME(Table1[[#This Row],[SHIFT]],0,0),Table1[[#This Row],[Time]]+TIME(ABS(Table1[[#This Row],[SHIFT]]),0,0))-0.5, 0)</f>
        <v>#VALUE!</v>
      </c>
    </row>
    <row r="535" spans="1:8">
      <c r="A535" s="16"/>
      <c r="B535" s="17"/>
      <c r="C535" s="18"/>
      <c r="D535" s="26" t="e">
        <f>MID(C535, 6, 11)+Table1[[#This Row],[Day]]</f>
        <v>#VALUE!</v>
      </c>
      <c r="E535" s="27" t="e">
        <f>TIMEVALUE(MID(C535,17,9))</f>
        <v>#VALUE!</v>
      </c>
      <c r="F535" s="28">
        <f>_xlfn.NUMBERVALUE(MID(C535,26,6))/100</f>
        <v>0</v>
      </c>
      <c r="G535" s="28" t="e">
        <f>IF(Table1[[#This Row],[SHIFT]]&gt;0, Table1[[#This Row],[Time]]-TIME(Table1[[#This Row],[SHIFT]],0,0),Table1[[#This Row],[Time]]+TIME(ABS(Table1[[#This Row],[SHIFT]]),0,0))-Table1[[#This Row],[Day]]</f>
        <v>#VALUE!</v>
      </c>
      <c r="H535" s="7" t="e">
        <f>ROUND(IF(Table1[[#This Row],[SHIFT]]&gt;0, Table1[[#This Row],[Time]]-TIME(Table1[[#This Row],[SHIFT]],0,0),Table1[[#This Row],[Time]]+TIME(ABS(Table1[[#This Row],[SHIFT]]),0,0))-0.5, 0)</f>
        <v>#VALUE!</v>
      </c>
    </row>
    <row r="536" spans="1:8">
      <c r="A536" s="16"/>
      <c r="B536" s="19"/>
      <c r="C536" s="18"/>
      <c r="D536" s="26" t="e">
        <f>MID(C536, 6, 11)+Table1[[#This Row],[Day]]</f>
        <v>#VALUE!</v>
      </c>
      <c r="E536" s="27" t="e">
        <f>TIMEVALUE(MID(C536,17,9))</f>
        <v>#VALUE!</v>
      </c>
      <c r="F536" s="28">
        <f>_xlfn.NUMBERVALUE(MID(C536,26,6))/100</f>
        <v>0</v>
      </c>
      <c r="G536" s="28" t="e">
        <f>IF(Table1[[#This Row],[SHIFT]]&gt;0, Table1[[#This Row],[Time]]-TIME(Table1[[#This Row],[SHIFT]],0,0),Table1[[#This Row],[Time]]+TIME(ABS(Table1[[#This Row],[SHIFT]]),0,0))-Table1[[#This Row],[Day]]</f>
        <v>#VALUE!</v>
      </c>
      <c r="H536" s="7" t="e">
        <f>ROUND(IF(Table1[[#This Row],[SHIFT]]&gt;0, Table1[[#This Row],[Time]]-TIME(Table1[[#This Row],[SHIFT]],0,0),Table1[[#This Row],[Time]]+TIME(ABS(Table1[[#This Row],[SHIFT]]),0,0))-0.5, 0)</f>
        <v>#VALUE!</v>
      </c>
    </row>
    <row r="537" spans="1:8">
      <c r="A537" s="16"/>
      <c r="B537" s="17"/>
      <c r="C537" s="18"/>
      <c r="D537" s="26" t="e">
        <f>MID(C537, 6, 11)+Table1[[#This Row],[Day]]</f>
        <v>#VALUE!</v>
      </c>
      <c r="E537" s="27" t="e">
        <f>TIMEVALUE(MID(C537,17,9))</f>
        <v>#VALUE!</v>
      </c>
      <c r="F537" s="28">
        <f>_xlfn.NUMBERVALUE(MID(C537,26,6))/100</f>
        <v>0</v>
      </c>
      <c r="G537" s="28" t="e">
        <f>IF(Table1[[#This Row],[SHIFT]]&gt;0, Table1[[#This Row],[Time]]-TIME(Table1[[#This Row],[SHIFT]],0,0),Table1[[#This Row],[Time]]+TIME(ABS(Table1[[#This Row],[SHIFT]]),0,0))-Table1[[#This Row],[Day]]</f>
        <v>#VALUE!</v>
      </c>
      <c r="H537" s="7" t="e">
        <f>ROUND(IF(Table1[[#This Row],[SHIFT]]&gt;0, Table1[[#This Row],[Time]]-TIME(Table1[[#This Row],[SHIFT]],0,0),Table1[[#This Row],[Time]]+TIME(ABS(Table1[[#This Row],[SHIFT]]),0,0))-0.5, 0)</f>
        <v>#VALUE!</v>
      </c>
    </row>
    <row r="538" spans="1:8">
      <c r="A538" s="16"/>
      <c r="B538" s="17"/>
      <c r="C538" s="18"/>
      <c r="D538" s="26" t="e">
        <f>MID(C538, 6, 11)+Table1[[#This Row],[Day]]</f>
        <v>#VALUE!</v>
      </c>
      <c r="E538" s="27" t="e">
        <f>TIMEVALUE(MID(C538,17,9))</f>
        <v>#VALUE!</v>
      </c>
      <c r="F538" s="28">
        <f>_xlfn.NUMBERVALUE(MID(C538,26,6))/100</f>
        <v>0</v>
      </c>
      <c r="G538" s="28" t="e">
        <f>IF(Table1[[#This Row],[SHIFT]]&gt;0, Table1[[#This Row],[Time]]-TIME(Table1[[#This Row],[SHIFT]],0,0),Table1[[#This Row],[Time]]+TIME(ABS(Table1[[#This Row],[SHIFT]]),0,0))-Table1[[#This Row],[Day]]</f>
        <v>#VALUE!</v>
      </c>
      <c r="H538" s="7" t="e">
        <f>ROUND(IF(Table1[[#This Row],[SHIFT]]&gt;0, Table1[[#This Row],[Time]]-TIME(Table1[[#This Row],[SHIFT]],0,0),Table1[[#This Row],[Time]]+TIME(ABS(Table1[[#This Row],[SHIFT]]),0,0))-0.5, 0)</f>
        <v>#VALUE!</v>
      </c>
    </row>
    <row r="539" spans="1:8">
      <c r="A539" s="16"/>
      <c r="B539" s="17"/>
      <c r="C539" s="18"/>
      <c r="D539" s="26" t="e">
        <f>MID(C539, 6, 11)+Table1[[#This Row],[Day]]</f>
        <v>#VALUE!</v>
      </c>
      <c r="E539" s="27" t="e">
        <f>TIMEVALUE(MID(C539,17,9))</f>
        <v>#VALUE!</v>
      </c>
      <c r="F539" s="28">
        <f>_xlfn.NUMBERVALUE(MID(C539,26,6))/100</f>
        <v>0</v>
      </c>
      <c r="G539" s="28" t="e">
        <f>IF(Table1[[#This Row],[SHIFT]]&gt;0, Table1[[#This Row],[Time]]-TIME(Table1[[#This Row],[SHIFT]],0,0),Table1[[#This Row],[Time]]+TIME(ABS(Table1[[#This Row],[SHIFT]]),0,0))-Table1[[#This Row],[Day]]</f>
        <v>#VALUE!</v>
      </c>
      <c r="H539" s="7" t="e">
        <f>ROUND(IF(Table1[[#This Row],[SHIFT]]&gt;0, Table1[[#This Row],[Time]]-TIME(Table1[[#This Row],[SHIFT]],0,0),Table1[[#This Row],[Time]]+TIME(ABS(Table1[[#This Row],[SHIFT]]),0,0))-0.5, 0)</f>
        <v>#VALUE!</v>
      </c>
    </row>
    <row r="540" spans="1:8">
      <c r="A540" s="16"/>
      <c r="B540" s="17"/>
      <c r="C540" s="18"/>
      <c r="D540" s="26" t="e">
        <f>MID(C540, 6, 11)+Table1[[#This Row],[Day]]</f>
        <v>#VALUE!</v>
      </c>
      <c r="E540" s="27" t="e">
        <f>TIMEVALUE(MID(C540,17,9))</f>
        <v>#VALUE!</v>
      </c>
      <c r="F540" s="28">
        <f>_xlfn.NUMBERVALUE(MID(C540,26,6))/100</f>
        <v>0</v>
      </c>
      <c r="G540" s="28" t="e">
        <f>IF(Table1[[#This Row],[SHIFT]]&gt;0, Table1[[#This Row],[Time]]-TIME(Table1[[#This Row],[SHIFT]],0,0),Table1[[#This Row],[Time]]+TIME(ABS(Table1[[#This Row],[SHIFT]]),0,0))-Table1[[#This Row],[Day]]</f>
        <v>#VALUE!</v>
      </c>
      <c r="H540" s="7" t="e">
        <f>ROUND(IF(Table1[[#This Row],[SHIFT]]&gt;0, Table1[[#This Row],[Time]]-TIME(Table1[[#This Row],[SHIFT]],0,0),Table1[[#This Row],[Time]]+TIME(ABS(Table1[[#This Row],[SHIFT]]),0,0))-0.5, 0)</f>
        <v>#VALUE!</v>
      </c>
    </row>
    <row r="541" spans="1:8">
      <c r="A541" s="16"/>
      <c r="B541" s="17"/>
      <c r="C541" s="18"/>
      <c r="D541" s="26" t="e">
        <f>MID(C541, 6, 11)+Table1[[#This Row],[Day]]</f>
        <v>#VALUE!</v>
      </c>
      <c r="E541" s="27" t="e">
        <f>TIMEVALUE(MID(C541,17,9))</f>
        <v>#VALUE!</v>
      </c>
      <c r="F541" s="28">
        <f>_xlfn.NUMBERVALUE(MID(C541,26,6))/100</f>
        <v>0</v>
      </c>
      <c r="G541" s="28" t="e">
        <f>IF(Table1[[#This Row],[SHIFT]]&gt;0, Table1[[#This Row],[Time]]-TIME(Table1[[#This Row],[SHIFT]],0,0),Table1[[#This Row],[Time]]+TIME(ABS(Table1[[#This Row],[SHIFT]]),0,0))-Table1[[#This Row],[Day]]</f>
        <v>#VALUE!</v>
      </c>
      <c r="H541" s="7" t="e">
        <f>ROUND(IF(Table1[[#This Row],[SHIFT]]&gt;0, Table1[[#This Row],[Time]]-TIME(Table1[[#This Row],[SHIFT]],0,0),Table1[[#This Row],[Time]]+TIME(ABS(Table1[[#This Row],[SHIFT]]),0,0))-0.5, 0)</f>
        <v>#VALUE!</v>
      </c>
    </row>
    <row r="542" spans="1:8">
      <c r="A542" s="16"/>
      <c r="B542" s="17"/>
      <c r="C542" s="18"/>
      <c r="D542" s="26" t="e">
        <f>MID(C542, 6, 11)+Table1[[#This Row],[Day]]</f>
        <v>#VALUE!</v>
      </c>
      <c r="E542" s="27" t="e">
        <f>TIMEVALUE(MID(C542,17,9))</f>
        <v>#VALUE!</v>
      </c>
      <c r="F542" s="28">
        <f>_xlfn.NUMBERVALUE(MID(C542,26,6))/100</f>
        <v>0</v>
      </c>
      <c r="G542" s="28" t="e">
        <f>IF(Table1[[#This Row],[SHIFT]]&gt;0, Table1[[#This Row],[Time]]-TIME(Table1[[#This Row],[SHIFT]],0,0),Table1[[#This Row],[Time]]+TIME(ABS(Table1[[#This Row],[SHIFT]]),0,0))-Table1[[#This Row],[Day]]</f>
        <v>#VALUE!</v>
      </c>
      <c r="H542" s="7" t="e">
        <f>ROUND(IF(Table1[[#This Row],[SHIFT]]&gt;0, Table1[[#This Row],[Time]]-TIME(Table1[[#This Row],[SHIFT]],0,0),Table1[[#This Row],[Time]]+TIME(ABS(Table1[[#This Row],[SHIFT]]),0,0))-0.5, 0)</f>
        <v>#VALUE!</v>
      </c>
    </row>
    <row r="543" spans="1:8">
      <c r="A543" s="16"/>
      <c r="B543" s="17"/>
      <c r="C543" s="18"/>
      <c r="D543" s="26" t="e">
        <f>MID(C543, 6, 11)+Table1[[#This Row],[Day]]</f>
        <v>#VALUE!</v>
      </c>
      <c r="E543" s="27" t="e">
        <f>TIMEVALUE(MID(C543,17,9))</f>
        <v>#VALUE!</v>
      </c>
      <c r="F543" s="28">
        <f>_xlfn.NUMBERVALUE(MID(C543,26,6))/100</f>
        <v>0</v>
      </c>
      <c r="G543" s="28" t="e">
        <f>IF(Table1[[#This Row],[SHIFT]]&gt;0, Table1[[#This Row],[Time]]-TIME(Table1[[#This Row],[SHIFT]],0,0),Table1[[#This Row],[Time]]+TIME(ABS(Table1[[#This Row],[SHIFT]]),0,0))-Table1[[#This Row],[Day]]</f>
        <v>#VALUE!</v>
      </c>
      <c r="H543" s="7" t="e">
        <f>ROUND(IF(Table1[[#This Row],[SHIFT]]&gt;0, Table1[[#This Row],[Time]]-TIME(Table1[[#This Row],[SHIFT]],0,0),Table1[[#This Row],[Time]]+TIME(ABS(Table1[[#This Row],[SHIFT]]),0,0))-0.5, 0)</f>
        <v>#VALUE!</v>
      </c>
    </row>
    <row r="544" spans="1:8">
      <c r="A544" s="16"/>
      <c r="B544" s="17"/>
      <c r="C544" s="18"/>
      <c r="D544" s="26" t="e">
        <f>MID(C544, 6, 11)+Table1[[#This Row],[Day]]</f>
        <v>#VALUE!</v>
      </c>
      <c r="E544" s="27" t="e">
        <f>TIMEVALUE(MID(C544,17,9))</f>
        <v>#VALUE!</v>
      </c>
      <c r="F544" s="28">
        <f>_xlfn.NUMBERVALUE(MID(C544,26,6))/100</f>
        <v>0</v>
      </c>
      <c r="G544" s="28" t="e">
        <f>IF(Table1[[#This Row],[SHIFT]]&gt;0, Table1[[#This Row],[Time]]-TIME(Table1[[#This Row],[SHIFT]],0,0),Table1[[#This Row],[Time]]+TIME(ABS(Table1[[#This Row],[SHIFT]]),0,0))-Table1[[#This Row],[Day]]</f>
        <v>#VALUE!</v>
      </c>
      <c r="H544" s="7" t="e">
        <f>ROUND(IF(Table1[[#This Row],[SHIFT]]&gt;0, Table1[[#This Row],[Time]]-TIME(Table1[[#This Row],[SHIFT]],0,0),Table1[[#This Row],[Time]]+TIME(ABS(Table1[[#This Row],[SHIFT]]),0,0))-0.5, 0)</f>
        <v>#VALUE!</v>
      </c>
    </row>
    <row r="545" spans="1:8">
      <c r="A545" s="16"/>
      <c r="B545" s="17"/>
      <c r="C545" s="18"/>
      <c r="D545" s="26" t="e">
        <f>MID(C545, 6, 11)+Table1[[#This Row],[Day]]</f>
        <v>#VALUE!</v>
      </c>
      <c r="E545" s="27" t="e">
        <f>TIMEVALUE(MID(C545,17,9))</f>
        <v>#VALUE!</v>
      </c>
      <c r="F545" s="28">
        <f>_xlfn.NUMBERVALUE(MID(C545,26,6))/100</f>
        <v>0</v>
      </c>
      <c r="G545" s="28" t="e">
        <f>IF(Table1[[#This Row],[SHIFT]]&gt;0, Table1[[#This Row],[Time]]-TIME(Table1[[#This Row],[SHIFT]],0,0),Table1[[#This Row],[Time]]+TIME(ABS(Table1[[#This Row],[SHIFT]]),0,0))-Table1[[#This Row],[Day]]</f>
        <v>#VALUE!</v>
      </c>
      <c r="H545" s="7" t="e">
        <f>ROUND(IF(Table1[[#This Row],[SHIFT]]&gt;0, Table1[[#This Row],[Time]]-TIME(Table1[[#This Row],[SHIFT]],0,0),Table1[[#This Row],[Time]]+TIME(ABS(Table1[[#This Row],[SHIFT]]),0,0))-0.5, 0)</f>
        <v>#VALUE!</v>
      </c>
    </row>
    <row r="546" spans="1:8">
      <c r="A546" s="16"/>
      <c r="B546" s="17"/>
      <c r="C546" s="18"/>
      <c r="D546" s="26" t="e">
        <f>MID(C546, 6, 11)+Table1[[#This Row],[Day]]</f>
        <v>#VALUE!</v>
      </c>
      <c r="E546" s="27" t="e">
        <f>TIMEVALUE(MID(C546,17,9))</f>
        <v>#VALUE!</v>
      </c>
      <c r="F546" s="28">
        <f>_xlfn.NUMBERVALUE(MID(C546,26,6))/100</f>
        <v>0</v>
      </c>
      <c r="G546" s="28" t="e">
        <f>IF(Table1[[#This Row],[SHIFT]]&gt;0, Table1[[#This Row],[Time]]-TIME(Table1[[#This Row],[SHIFT]],0,0),Table1[[#This Row],[Time]]+TIME(ABS(Table1[[#This Row],[SHIFT]]),0,0))-Table1[[#This Row],[Day]]</f>
        <v>#VALUE!</v>
      </c>
      <c r="H546" s="7" t="e">
        <f>ROUND(IF(Table1[[#This Row],[SHIFT]]&gt;0, Table1[[#This Row],[Time]]-TIME(Table1[[#This Row],[SHIFT]],0,0),Table1[[#This Row],[Time]]+TIME(ABS(Table1[[#This Row],[SHIFT]]),0,0))-0.5, 0)</f>
        <v>#VALUE!</v>
      </c>
    </row>
    <row r="547" spans="1:8">
      <c r="A547" s="16"/>
      <c r="B547" s="17"/>
      <c r="C547" s="18"/>
      <c r="D547" s="26" t="e">
        <f>MID(C547, 6, 11)+Table1[[#This Row],[Day]]</f>
        <v>#VALUE!</v>
      </c>
      <c r="E547" s="27" t="e">
        <f>TIMEVALUE(MID(C547,17,9))</f>
        <v>#VALUE!</v>
      </c>
      <c r="F547" s="28">
        <f>_xlfn.NUMBERVALUE(MID(C547,26,6))/100</f>
        <v>0</v>
      </c>
      <c r="G547" s="28" t="e">
        <f>IF(Table1[[#This Row],[SHIFT]]&gt;0, Table1[[#This Row],[Time]]-TIME(Table1[[#This Row],[SHIFT]],0,0),Table1[[#This Row],[Time]]+TIME(ABS(Table1[[#This Row],[SHIFT]]),0,0))-Table1[[#This Row],[Day]]</f>
        <v>#VALUE!</v>
      </c>
      <c r="H547" s="7" t="e">
        <f>ROUND(IF(Table1[[#This Row],[SHIFT]]&gt;0, Table1[[#This Row],[Time]]-TIME(Table1[[#This Row],[SHIFT]],0,0),Table1[[#This Row],[Time]]+TIME(ABS(Table1[[#This Row],[SHIFT]]),0,0))-0.5, 0)</f>
        <v>#VALUE!</v>
      </c>
    </row>
    <row r="548" spans="1:8">
      <c r="A548" s="16"/>
      <c r="B548" s="17"/>
      <c r="C548" s="18"/>
      <c r="D548" s="26" t="e">
        <f>MID(C548, 6, 11)+Table1[[#This Row],[Day]]</f>
        <v>#VALUE!</v>
      </c>
      <c r="E548" s="27" t="e">
        <f>TIMEVALUE(MID(C548,17,9))</f>
        <v>#VALUE!</v>
      </c>
      <c r="F548" s="28">
        <f>_xlfn.NUMBERVALUE(MID(C548,26,6))/100</f>
        <v>0</v>
      </c>
      <c r="G548" s="28" t="e">
        <f>IF(Table1[[#This Row],[SHIFT]]&gt;0, Table1[[#This Row],[Time]]-TIME(Table1[[#This Row],[SHIFT]],0,0),Table1[[#This Row],[Time]]+TIME(ABS(Table1[[#This Row],[SHIFT]]),0,0))-Table1[[#This Row],[Day]]</f>
        <v>#VALUE!</v>
      </c>
      <c r="H548" s="7" t="e">
        <f>ROUND(IF(Table1[[#This Row],[SHIFT]]&gt;0, Table1[[#This Row],[Time]]-TIME(Table1[[#This Row],[SHIFT]],0,0),Table1[[#This Row],[Time]]+TIME(ABS(Table1[[#This Row],[SHIFT]]),0,0))-0.5, 0)</f>
        <v>#VALUE!</v>
      </c>
    </row>
    <row r="549" spans="1:8">
      <c r="A549" s="16"/>
      <c r="B549" s="17"/>
      <c r="C549" s="18"/>
      <c r="D549" s="26" t="e">
        <f>MID(C549, 6, 11)+Table1[[#This Row],[Day]]</f>
        <v>#VALUE!</v>
      </c>
      <c r="E549" s="27" t="e">
        <f>TIMEVALUE(MID(C549,17,9))</f>
        <v>#VALUE!</v>
      </c>
      <c r="F549" s="28">
        <f>_xlfn.NUMBERVALUE(MID(C549,26,6))/100</f>
        <v>0</v>
      </c>
      <c r="G549" s="28" t="e">
        <f>IF(Table1[[#This Row],[SHIFT]]&gt;0, Table1[[#This Row],[Time]]-TIME(Table1[[#This Row],[SHIFT]],0,0),Table1[[#This Row],[Time]]+TIME(ABS(Table1[[#This Row],[SHIFT]]),0,0))-Table1[[#This Row],[Day]]</f>
        <v>#VALUE!</v>
      </c>
      <c r="H549" s="7" t="e">
        <f>ROUND(IF(Table1[[#This Row],[SHIFT]]&gt;0, Table1[[#This Row],[Time]]-TIME(Table1[[#This Row],[SHIFT]],0,0),Table1[[#This Row],[Time]]+TIME(ABS(Table1[[#This Row],[SHIFT]]),0,0))-0.5, 0)</f>
        <v>#VALUE!</v>
      </c>
    </row>
    <row r="550" spans="1:8">
      <c r="A550" s="16"/>
      <c r="B550" s="17"/>
      <c r="C550" s="18"/>
      <c r="D550" s="26" t="e">
        <f>MID(C550, 6, 11)+Table1[[#This Row],[Day]]</f>
        <v>#VALUE!</v>
      </c>
      <c r="E550" s="27" t="e">
        <f>TIMEVALUE(MID(C550,17,9))</f>
        <v>#VALUE!</v>
      </c>
      <c r="F550" s="28">
        <f>_xlfn.NUMBERVALUE(MID(C550,26,6))/100</f>
        <v>0</v>
      </c>
      <c r="G550" s="28" t="e">
        <f>IF(Table1[[#This Row],[SHIFT]]&gt;0, Table1[[#This Row],[Time]]-TIME(Table1[[#This Row],[SHIFT]],0,0),Table1[[#This Row],[Time]]+TIME(ABS(Table1[[#This Row],[SHIFT]]),0,0))-Table1[[#This Row],[Day]]</f>
        <v>#VALUE!</v>
      </c>
      <c r="H550" s="7" t="e">
        <f>ROUND(IF(Table1[[#This Row],[SHIFT]]&gt;0, Table1[[#This Row],[Time]]-TIME(Table1[[#This Row],[SHIFT]],0,0),Table1[[#This Row],[Time]]+TIME(ABS(Table1[[#This Row],[SHIFT]]),0,0))-0.5, 0)</f>
        <v>#VALUE!</v>
      </c>
    </row>
    <row r="551" spans="1:8">
      <c r="A551" s="16"/>
      <c r="B551" s="17"/>
      <c r="C551" s="18"/>
      <c r="D551" s="26" t="e">
        <f>MID(C551, 6, 11)+Table1[[#This Row],[Day]]</f>
        <v>#VALUE!</v>
      </c>
      <c r="E551" s="27" t="e">
        <f>TIMEVALUE(MID(C551,17,9))</f>
        <v>#VALUE!</v>
      </c>
      <c r="F551" s="28">
        <f>_xlfn.NUMBERVALUE(MID(C551,26,6))/100</f>
        <v>0</v>
      </c>
      <c r="G551" s="28" t="e">
        <f>IF(Table1[[#This Row],[SHIFT]]&gt;0, Table1[[#This Row],[Time]]-TIME(Table1[[#This Row],[SHIFT]],0,0),Table1[[#This Row],[Time]]+TIME(ABS(Table1[[#This Row],[SHIFT]]),0,0))-Table1[[#This Row],[Day]]</f>
        <v>#VALUE!</v>
      </c>
      <c r="H551" s="7" t="e">
        <f>ROUND(IF(Table1[[#This Row],[SHIFT]]&gt;0, Table1[[#This Row],[Time]]-TIME(Table1[[#This Row],[SHIFT]],0,0),Table1[[#This Row],[Time]]+TIME(ABS(Table1[[#This Row],[SHIFT]]),0,0))-0.5, 0)</f>
        <v>#VALUE!</v>
      </c>
    </row>
    <row r="552" spans="1:8">
      <c r="A552" s="16"/>
      <c r="B552" s="17"/>
      <c r="C552" s="18"/>
      <c r="D552" s="26" t="e">
        <f>MID(C552, 6, 11)+Table1[[#This Row],[Day]]</f>
        <v>#VALUE!</v>
      </c>
      <c r="E552" s="27" t="e">
        <f>TIMEVALUE(MID(C552,17,9))</f>
        <v>#VALUE!</v>
      </c>
      <c r="F552" s="28">
        <f>_xlfn.NUMBERVALUE(MID(C552,26,6))/100</f>
        <v>0</v>
      </c>
      <c r="G552" s="28" t="e">
        <f>IF(Table1[[#This Row],[SHIFT]]&gt;0, Table1[[#This Row],[Time]]-TIME(Table1[[#This Row],[SHIFT]],0,0),Table1[[#This Row],[Time]]+TIME(ABS(Table1[[#This Row],[SHIFT]]),0,0))-Table1[[#This Row],[Day]]</f>
        <v>#VALUE!</v>
      </c>
      <c r="H552" s="7" t="e">
        <f>ROUND(IF(Table1[[#This Row],[SHIFT]]&gt;0, Table1[[#This Row],[Time]]-TIME(Table1[[#This Row],[SHIFT]],0,0),Table1[[#This Row],[Time]]+TIME(ABS(Table1[[#This Row],[SHIFT]]),0,0))-0.5, 0)</f>
        <v>#VALUE!</v>
      </c>
    </row>
    <row r="553" spans="1:8">
      <c r="A553" s="16"/>
      <c r="B553" s="17"/>
      <c r="C553" s="18"/>
      <c r="D553" s="26" t="e">
        <f>MID(C553, 6, 11)+Table1[[#This Row],[Day]]</f>
        <v>#VALUE!</v>
      </c>
      <c r="E553" s="27" t="e">
        <f>TIMEVALUE(MID(C553,17,9))</f>
        <v>#VALUE!</v>
      </c>
      <c r="F553" s="28">
        <f>_xlfn.NUMBERVALUE(MID(C553,26,6))/100</f>
        <v>0</v>
      </c>
      <c r="G553" s="28" t="e">
        <f>IF(Table1[[#This Row],[SHIFT]]&gt;0, Table1[[#This Row],[Time]]-TIME(Table1[[#This Row],[SHIFT]],0,0),Table1[[#This Row],[Time]]+TIME(ABS(Table1[[#This Row],[SHIFT]]),0,0))-Table1[[#This Row],[Day]]</f>
        <v>#VALUE!</v>
      </c>
      <c r="H553" s="7" t="e">
        <f>ROUND(IF(Table1[[#This Row],[SHIFT]]&gt;0, Table1[[#This Row],[Time]]-TIME(Table1[[#This Row],[SHIFT]],0,0),Table1[[#This Row],[Time]]+TIME(ABS(Table1[[#This Row],[SHIFT]]),0,0))-0.5, 0)</f>
        <v>#VALUE!</v>
      </c>
    </row>
    <row r="554" spans="1:8">
      <c r="A554" s="16"/>
      <c r="B554" s="17"/>
      <c r="C554" s="18"/>
      <c r="D554" s="26" t="e">
        <f>MID(C554, 6, 11)+Table1[[#This Row],[Day]]</f>
        <v>#VALUE!</v>
      </c>
      <c r="E554" s="27" t="e">
        <f>TIMEVALUE(MID(C554,17,9))</f>
        <v>#VALUE!</v>
      </c>
      <c r="F554" s="28">
        <f>_xlfn.NUMBERVALUE(MID(C554,26,6))/100</f>
        <v>0</v>
      </c>
      <c r="G554" s="28" t="e">
        <f>IF(Table1[[#This Row],[SHIFT]]&gt;0, Table1[[#This Row],[Time]]-TIME(Table1[[#This Row],[SHIFT]],0,0),Table1[[#This Row],[Time]]+TIME(ABS(Table1[[#This Row],[SHIFT]]),0,0))-Table1[[#This Row],[Day]]</f>
        <v>#VALUE!</v>
      </c>
      <c r="H554" s="7" t="e">
        <f>ROUND(IF(Table1[[#This Row],[SHIFT]]&gt;0, Table1[[#This Row],[Time]]-TIME(Table1[[#This Row],[SHIFT]],0,0),Table1[[#This Row],[Time]]+TIME(ABS(Table1[[#This Row],[SHIFT]]),0,0))-0.5, 0)</f>
        <v>#VALUE!</v>
      </c>
    </row>
    <row r="555" spans="1:8">
      <c r="A555" s="16"/>
      <c r="B555" s="17"/>
      <c r="C555" s="18"/>
      <c r="D555" s="26" t="e">
        <f>MID(C555, 6, 11)+Table1[[#This Row],[Day]]</f>
        <v>#VALUE!</v>
      </c>
      <c r="E555" s="27" t="e">
        <f>TIMEVALUE(MID(C555,17,9))</f>
        <v>#VALUE!</v>
      </c>
      <c r="F555" s="28">
        <f>_xlfn.NUMBERVALUE(MID(C555,26,6))/100</f>
        <v>0</v>
      </c>
      <c r="G555" s="28" t="e">
        <f>IF(Table1[[#This Row],[SHIFT]]&gt;0, Table1[[#This Row],[Time]]-TIME(Table1[[#This Row],[SHIFT]],0,0),Table1[[#This Row],[Time]]+TIME(ABS(Table1[[#This Row],[SHIFT]]),0,0))-Table1[[#This Row],[Day]]</f>
        <v>#VALUE!</v>
      </c>
      <c r="H555" s="7" t="e">
        <f>ROUND(IF(Table1[[#This Row],[SHIFT]]&gt;0, Table1[[#This Row],[Time]]-TIME(Table1[[#This Row],[SHIFT]],0,0),Table1[[#This Row],[Time]]+TIME(ABS(Table1[[#This Row],[SHIFT]]),0,0))-0.5, 0)</f>
        <v>#VALUE!</v>
      </c>
    </row>
    <row r="556" spans="1:8">
      <c r="A556" s="16"/>
      <c r="B556" s="17"/>
      <c r="C556" s="18"/>
      <c r="D556" s="26" t="e">
        <f>MID(C556, 6, 11)+Table1[[#This Row],[Day]]</f>
        <v>#VALUE!</v>
      </c>
      <c r="E556" s="27" t="e">
        <f>TIMEVALUE(MID(C556,17,9))</f>
        <v>#VALUE!</v>
      </c>
      <c r="F556" s="28">
        <f>_xlfn.NUMBERVALUE(MID(C556,26,6))/100</f>
        <v>0</v>
      </c>
      <c r="G556" s="28" t="e">
        <f>IF(Table1[[#This Row],[SHIFT]]&gt;0, Table1[[#This Row],[Time]]-TIME(Table1[[#This Row],[SHIFT]],0,0),Table1[[#This Row],[Time]]+TIME(ABS(Table1[[#This Row],[SHIFT]]),0,0))-Table1[[#This Row],[Day]]</f>
        <v>#VALUE!</v>
      </c>
      <c r="H556" s="7" t="e">
        <f>ROUND(IF(Table1[[#This Row],[SHIFT]]&gt;0, Table1[[#This Row],[Time]]-TIME(Table1[[#This Row],[SHIFT]],0,0),Table1[[#This Row],[Time]]+TIME(ABS(Table1[[#This Row],[SHIFT]]),0,0))-0.5, 0)</f>
        <v>#VALUE!</v>
      </c>
    </row>
    <row r="557" spans="1:8">
      <c r="A557" s="16"/>
      <c r="B557" s="17"/>
      <c r="C557" s="18"/>
      <c r="D557" s="26" t="e">
        <f>MID(C557, 6, 11)+Table1[[#This Row],[Day]]</f>
        <v>#VALUE!</v>
      </c>
      <c r="E557" s="27" t="e">
        <f>TIMEVALUE(MID(C557,17,9))</f>
        <v>#VALUE!</v>
      </c>
      <c r="F557" s="28">
        <f>_xlfn.NUMBERVALUE(MID(C557,26,6))/100</f>
        <v>0</v>
      </c>
      <c r="G557" s="28" t="e">
        <f>IF(Table1[[#This Row],[SHIFT]]&gt;0, Table1[[#This Row],[Time]]-TIME(Table1[[#This Row],[SHIFT]],0,0),Table1[[#This Row],[Time]]+TIME(ABS(Table1[[#This Row],[SHIFT]]),0,0))-Table1[[#This Row],[Day]]</f>
        <v>#VALUE!</v>
      </c>
      <c r="H557" s="7" t="e">
        <f>ROUND(IF(Table1[[#This Row],[SHIFT]]&gt;0, Table1[[#This Row],[Time]]-TIME(Table1[[#This Row],[SHIFT]],0,0),Table1[[#This Row],[Time]]+TIME(ABS(Table1[[#This Row],[SHIFT]]),0,0))-0.5, 0)</f>
        <v>#VALUE!</v>
      </c>
    </row>
    <row r="558" spans="1:8">
      <c r="A558" s="16"/>
      <c r="B558" s="17"/>
      <c r="C558" s="18"/>
      <c r="D558" s="26" t="e">
        <f>MID(C558, 6, 11)+Table1[[#This Row],[Day]]</f>
        <v>#VALUE!</v>
      </c>
      <c r="E558" s="27" t="e">
        <f>TIMEVALUE(MID(C558,17,9))</f>
        <v>#VALUE!</v>
      </c>
      <c r="F558" s="28">
        <f>_xlfn.NUMBERVALUE(MID(C558,26,6))/100</f>
        <v>0</v>
      </c>
      <c r="G558" s="28" t="e">
        <f>IF(Table1[[#This Row],[SHIFT]]&gt;0, Table1[[#This Row],[Time]]-TIME(Table1[[#This Row],[SHIFT]],0,0),Table1[[#This Row],[Time]]+TIME(ABS(Table1[[#This Row],[SHIFT]]),0,0))-Table1[[#This Row],[Day]]</f>
        <v>#VALUE!</v>
      </c>
      <c r="H558" s="7" t="e">
        <f>ROUND(IF(Table1[[#This Row],[SHIFT]]&gt;0, Table1[[#This Row],[Time]]-TIME(Table1[[#This Row],[SHIFT]],0,0),Table1[[#This Row],[Time]]+TIME(ABS(Table1[[#This Row],[SHIFT]]),0,0))-0.5, 0)</f>
        <v>#VALUE!</v>
      </c>
    </row>
    <row r="559" spans="1:8">
      <c r="A559" s="16"/>
      <c r="B559" s="17"/>
      <c r="C559" s="18"/>
      <c r="D559" s="26" t="e">
        <f>MID(C559, 6, 11)+Table1[[#This Row],[Day]]</f>
        <v>#VALUE!</v>
      </c>
      <c r="E559" s="27" t="e">
        <f>TIMEVALUE(MID(C559,17,9))</f>
        <v>#VALUE!</v>
      </c>
      <c r="F559" s="28">
        <f>_xlfn.NUMBERVALUE(MID(C559,26,6))/100</f>
        <v>0</v>
      </c>
      <c r="G559" s="28" t="e">
        <f>IF(Table1[[#This Row],[SHIFT]]&gt;0, Table1[[#This Row],[Time]]-TIME(Table1[[#This Row],[SHIFT]],0,0),Table1[[#This Row],[Time]]+TIME(ABS(Table1[[#This Row],[SHIFT]]),0,0))-Table1[[#This Row],[Day]]</f>
        <v>#VALUE!</v>
      </c>
      <c r="H559" s="7" t="e">
        <f>ROUND(IF(Table1[[#This Row],[SHIFT]]&gt;0, Table1[[#This Row],[Time]]-TIME(Table1[[#This Row],[SHIFT]],0,0),Table1[[#This Row],[Time]]+TIME(ABS(Table1[[#This Row],[SHIFT]]),0,0))-0.5, 0)</f>
        <v>#VALUE!</v>
      </c>
    </row>
    <row r="560" spans="1:8">
      <c r="A560" s="16"/>
      <c r="B560" s="17"/>
      <c r="C560" s="18"/>
      <c r="D560" s="26" t="e">
        <f>MID(C560, 6, 11)+Table1[[#This Row],[Day]]</f>
        <v>#VALUE!</v>
      </c>
      <c r="E560" s="27" t="e">
        <f>TIMEVALUE(MID(C560,17,9))</f>
        <v>#VALUE!</v>
      </c>
      <c r="F560" s="28">
        <f>_xlfn.NUMBERVALUE(MID(C560,26,6))/100</f>
        <v>0</v>
      </c>
      <c r="G560" s="28" t="e">
        <f>IF(Table1[[#This Row],[SHIFT]]&gt;0, Table1[[#This Row],[Time]]-TIME(Table1[[#This Row],[SHIFT]],0,0),Table1[[#This Row],[Time]]+TIME(ABS(Table1[[#This Row],[SHIFT]]),0,0))-Table1[[#This Row],[Day]]</f>
        <v>#VALUE!</v>
      </c>
      <c r="H560" s="7" t="e">
        <f>ROUND(IF(Table1[[#This Row],[SHIFT]]&gt;0, Table1[[#This Row],[Time]]-TIME(Table1[[#This Row],[SHIFT]],0,0),Table1[[#This Row],[Time]]+TIME(ABS(Table1[[#This Row],[SHIFT]]),0,0))-0.5, 0)</f>
        <v>#VALUE!</v>
      </c>
    </row>
    <row r="561" spans="1:8">
      <c r="A561" s="16"/>
      <c r="B561" s="17"/>
      <c r="C561" s="18"/>
      <c r="D561" s="26" t="e">
        <f>MID(C561, 6, 11)+Table1[[#This Row],[Day]]</f>
        <v>#VALUE!</v>
      </c>
      <c r="E561" s="27" t="e">
        <f>TIMEVALUE(MID(C561,17,9))</f>
        <v>#VALUE!</v>
      </c>
      <c r="F561" s="28">
        <f>_xlfn.NUMBERVALUE(MID(C561,26,6))/100</f>
        <v>0</v>
      </c>
      <c r="G561" s="28" t="e">
        <f>IF(Table1[[#This Row],[SHIFT]]&gt;0, Table1[[#This Row],[Time]]-TIME(Table1[[#This Row],[SHIFT]],0,0),Table1[[#This Row],[Time]]+TIME(ABS(Table1[[#This Row],[SHIFT]]),0,0))-Table1[[#This Row],[Day]]</f>
        <v>#VALUE!</v>
      </c>
      <c r="H561" s="7" t="e">
        <f>ROUND(IF(Table1[[#This Row],[SHIFT]]&gt;0, Table1[[#This Row],[Time]]-TIME(Table1[[#This Row],[SHIFT]],0,0),Table1[[#This Row],[Time]]+TIME(ABS(Table1[[#This Row],[SHIFT]]),0,0))-0.5, 0)</f>
        <v>#VALUE!</v>
      </c>
    </row>
    <row r="562" spans="1:8">
      <c r="A562" s="16"/>
      <c r="B562" s="17"/>
      <c r="C562" s="18"/>
      <c r="D562" s="26" t="e">
        <f>MID(C562, 6, 11)+Table1[[#This Row],[Day]]</f>
        <v>#VALUE!</v>
      </c>
      <c r="E562" s="27" t="e">
        <f>TIMEVALUE(MID(C562,17,9))</f>
        <v>#VALUE!</v>
      </c>
      <c r="F562" s="28">
        <f>_xlfn.NUMBERVALUE(MID(C562,26,6))/100</f>
        <v>0</v>
      </c>
      <c r="G562" s="28" t="e">
        <f>IF(Table1[[#This Row],[SHIFT]]&gt;0, Table1[[#This Row],[Time]]-TIME(Table1[[#This Row],[SHIFT]],0,0),Table1[[#This Row],[Time]]+TIME(ABS(Table1[[#This Row],[SHIFT]]),0,0))-Table1[[#This Row],[Day]]</f>
        <v>#VALUE!</v>
      </c>
      <c r="H562" s="7" t="e">
        <f>ROUND(IF(Table1[[#This Row],[SHIFT]]&gt;0, Table1[[#This Row],[Time]]-TIME(Table1[[#This Row],[SHIFT]],0,0),Table1[[#This Row],[Time]]+TIME(ABS(Table1[[#This Row],[SHIFT]]),0,0))-0.5, 0)</f>
        <v>#VALUE!</v>
      </c>
    </row>
    <row r="563" spans="1:8">
      <c r="A563" s="16"/>
      <c r="B563" s="17"/>
      <c r="C563" s="18"/>
      <c r="D563" s="26" t="e">
        <f>MID(C563, 6, 11)+Table1[[#This Row],[Day]]</f>
        <v>#VALUE!</v>
      </c>
      <c r="E563" s="27" t="e">
        <f>TIMEVALUE(MID(C563,17,9))</f>
        <v>#VALUE!</v>
      </c>
      <c r="F563" s="28">
        <f>_xlfn.NUMBERVALUE(MID(C563,26,6))/100</f>
        <v>0</v>
      </c>
      <c r="G563" s="28" t="e">
        <f>IF(Table1[[#This Row],[SHIFT]]&gt;0, Table1[[#This Row],[Time]]-TIME(Table1[[#This Row],[SHIFT]],0,0),Table1[[#This Row],[Time]]+TIME(ABS(Table1[[#This Row],[SHIFT]]),0,0))-Table1[[#This Row],[Day]]</f>
        <v>#VALUE!</v>
      </c>
      <c r="H563" s="7" t="e">
        <f>ROUND(IF(Table1[[#This Row],[SHIFT]]&gt;0, Table1[[#This Row],[Time]]-TIME(Table1[[#This Row],[SHIFT]],0,0),Table1[[#This Row],[Time]]+TIME(ABS(Table1[[#This Row],[SHIFT]]),0,0))-0.5, 0)</f>
        <v>#VALUE!</v>
      </c>
    </row>
    <row r="564" spans="1:8">
      <c r="A564" s="16"/>
      <c r="B564" s="17"/>
      <c r="C564" s="18"/>
      <c r="D564" s="26" t="e">
        <f>MID(C564, 6, 11)+Table1[[#This Row],[Day]]</f>
        <v>#VALUE!</v>
      </c>
      <c r="E564" s="27" t="e">
        <f>TIMEVALUE(MID(C564,17,9))</f>
        <v>#VALUE!</v>
      </c>
      <c r="F564" s="28">
        <f>_xlfn.NUMBERVALUE(MID(C564,26,6))/100</f>
        <v>0</v>
      </c>
      <c r="G564" s="28" t="e">
        <f>IF(Table1[[#This Row],[SHIFT]]&gt;0, Table1[[#This Row],[Time]]-TIME(Table1[[#This Row],[SHIFT]],0,0),Table1[[#This Row],[Time]]+TIME(ABS(Table1[[#This Row],[SHIFT]]),0,0))-Table1[[#This Row],[Day]]</f>
        <v>#VALUE!</v>
      </c>
      <c r="H564" s="7" t="e">
        <f>ROUND(IF(Table1[[#This Row],[SHIFT]]&gt;0, Table1[[#This Row],[Time]]-TIME(Table1[[#This Row],[SHIFT]],0,0),Table1[[#This Row],[Time]]+TIME(ABS(Table1[[#This Row],[SHIFT]]),0,0))-0.5, 0)</f>
        <v>#VALUE!</v>
      </c>
    </row>
    <row r="565" spans="1:8">
      <c r="A565" s="16"/>
      <c r="B565" s="17"/>
      <c r="C565" s="18"/>
      <c r="D565" s="26" t="e">
        <f>MID(C565, 6, 11)+Table1[[#This Row],[Day]]</f>
        <v>#VALUE!</v>
      </c>
      <c r="E565" s="27" t="e">
        <f>TIMEVALUE(MID(C565,17,9))</f>
        <v>#VALUE!</v>
      </c>
      <c r="F565" s="28">
        <f>_xlfn.NUMBERVALUE(MID(C565,26,6))/100</f>
        <v>0</v>
      </c>
      <c r="G565" s="28" t="e">
        <f>IF(Table1[[#This Row],[SHIFT]]&gt;0, Table1[[#This Row],[Time]]-TIME(Table1[[#This Row],[SHIFT]],0,0),Table1[[#This Row],[Time]]+TIME(ABS(Table1[[#This Row],[SHIFT]]),0,0))-Table1[[#This Row],[Day]]</f>
        <v>#VALUE!</v>
      </c>
      <c r="H565" s="7" t="e">
        <f>ROUND(IF(Table1[[#This Row],[SHIFT]]&gt;0, Table1[[#This Row],[Time]]-TIME(Table1[[#This Row],[SHIFT]],0,0),Table1[[#This Row],[Time]]+TIME(ABS(Table1[[#This Row],[SHIFT]]),0,0))-0.5, 0)</f>
        <v>#VALUE!</v>
      </c>
    </row>
    <row r="566" spans="1:8">
      <c r="A566" s="16"/>
      <c r="B566" s="17"/>
      <c r="C566" s="18"/>
      <c r="D566" s="26" t="e">
        <f>MID(C566, 6, 11)+Table1[[#This Row],[Day]]</f>
        <v>#VALUE!</v>
      </c>
      <c r="E566" s="27" t="e">
        <f>TIMEVALUE(MID(C566,17,9))</f>
        <v>#VALUE!</v>
      </c>
      <c r="F566" s="28">
        <f>_xlfn.NUMBERVALUE(MID(C566,26,6))/100</f>
        <v>0</v>
      </c>
      <c r="G566" s="28" t="e">
        <f>IF(Table1[[#This Row],[SHIFT]]&gt;0, Table1[[#This Row],[Time]]-TIME(Table1[[#This Row],[SHIFT]],0,0),Table1[[#This Row],[Time]]+TIME(ABS(Table1[[#This Row],[SHIFT]]),0,0))-Table1[[#This Row],[Day]]</f>
        <v>#VALUE!</v>
      </c>
      <c r="H566" s="7" t="e">
        <f>ROUND(IF(Table1[[#This Row],[SHIFT]]&gt;0, Table1[[#This Row],[Time]]-TIME(Table1[[#This Row],[SHIFT]],0,0),Table1[[#This Row],[Time]]+TIME(ABS(Table1[[#This Row],[SHIFT]]),0,0))-0.5, 0)</f>
        <v>#VALUE!</v>
      </c>
    </row>
    <row r="567" spans="1:8">
      <c r="A567" s="16"/>
      <c r="B567" s="17"/>
      <c r="C567" s="18"/>
      <c r="D567" s="26" t="e">
        <f>MID(C567, 6, 11)+Table1[[#This Row],[Day]]</f>
        <v>#VALUE!</v>
      </c>
      <c r="E567" s="27" t="e">
        <f>TIMEVALUE(MID(C567,17,9))</f>
        <v>#VALUE!</v>
      </c>
      <c r="F567" s="28">
        <f>_xlfn.NUMBERVALUE(MID(C567,26,6))/100</f>
        <v>0</v>
      </c>
      <c r="G567" s="28" t="e">
        <f>IF(Table1[[#This Row],[SHIFT]]&gt;0, Table1[[#This Row],[Time]]-TIME(Table1[[#This Row],[SHIFT]],0,0),Table1[[#This Row],[Time]]+TIME(ABS(Table1[[#This Row],[SHIFT]]),0,0))-Table1[[#This Row],[Day]]</f>
        <v>#VALUE!</v>
      </c>
      <c r="H567" s="7" t="e">
        <f>ROUND(IF(Table1[[#This Row],[SHIFT]]&gt;0, Table1[[#This Row],[Time]]-TIME(Table1[[#This Row],[SHIFT]],0,0),Table1[[#This Row],[Time]]+TIME(ABS(Table1[[#This Row],[SHIFT]]),0,0))-0.5, 0)</f>
        <v>#VALUE!</v>
      </c>
    </row>
    <row r="568" spans="1:8">
      <c r="A568" s="16"/>
      <c r="B568" s="17"/>
      <c r="C568" s="18"/>
      <c r="D568" s="26" t="e">
        <f>MID(C568, 6, 11)+Table1[[#This Row],[Day]]</f>
        <v>#VALUE!</v>
      </c>
      <c r="E568" s="27" t="e">
        <f>TIMEVALUE(MID(C568,17,9))</f>
        <v>#VALUE!</v>
      </c>
      <c r="F568" s="28">
        <f>_xlfn.NUMBERVALUE(MID(C568,26,6))/100</f>
        <v>0</v>
      </c>
      <c r="G568" s="28" t="e">
        <f>IF(Table1[[#This Row],[SHIFT]]&gt;0, Table1[[#This Row],[Time]]-TIME(Table1[[#This Row],[SHIFT]],0,0),Table1[[#This Row],[Time]]+TIME(ABS(Table1[[#This Row],[SHIFT]]),0,0))-Table1[[#This Row],[Day]]</f>
        <v>#VALUE!</v>
      </c>
      <c r="H568" s="7" t="e">
        <f>ROUND(IF(Table1[[#This Row],[SHIFT]]&gt;0, Table1[[#This Row],[Time]]-TIME(Table1[[#This Row],[SHIFT]],0,0),Table1[[#This Row],[Time]]+TIME(ABS(Table1[[#This Row],[SHIFT]]),0,0))-0.5, 0)</f>
        <v>#VALUE!</v>
      </c>
    </row>
    <row r="569" spans="1:8">
      <c r="A569" s="16"/>
      <c r="B569" s="17"/>
      <c r="C569" s="18"/>
      <c r="D569" s="26" t="e">
        <f>MID(C569, 6, 11)+Table1[[#This Row],[Day]]</f>
        <v>#VALUE!</v>
      </c>
      <c r="E569" s="27" t="e">
        <f>TIMEVALUE(MID(C569,17,9))</f>
        <v>#VALUE!</v>
      </c>
      <c r="F569" s="28">
        <f>_xlfn.NUMBERVALUE(MID(C569,26,6))/100</f>
        <v>0</v>
      </c>
      <c r="G569" s="28" t="e">
        <f>IF(Table1[[#This Row],[SHIFT]]&gt;0, Table1[[#This Row],[Time]]-TIME(Table1[[#This Row],[SHIFT]],0,0),Table1[[#This Row],[Time]]+TIME(ABS(Table1[[#This Row],[SHIFT]]),0,0))-Table1[[#This Row],[Day]]</f>
        <v>#VALUE!</v>
      </c>
      <c r="H569" s="7" t="e">
        <f>ROUND(IF(Table1[[#This Row],[SHIFT]]&gt;0, Table1[[#This Row],[Time]]-TIME(Table1[[#This Row],[SHIFT]],0,0),Table1[[#This Row],[Time]]+TIME(ABS(Table1[[#This Row],[SHIFT]]),0,0))-0.5, 0)</f>
        <v>#VALUE!</v>
      </c>
    </row>
    <row r="570" spans="1:8">
      <c r="A570" s="16"/>
      <c r="B570" s="17"/>
      <c r="C570" s="18"/>
      <c r="D570" s="26" t="e">
        <f>MID(C570, 6, 11)+Table1[[#This Row],[Day]]</f>
        <v>#VALUE!</v>
      </c>
      <c r="E570" s="27" t="e">
        <f>TIMEVALUE(MID(C570,17,9))</f>
        <v>#VALUE!</v>
      </c>
      <c r="F570" s="28">
        <f>_xlfn.NUMBERVALUE(MID(C570,26,6))/100</f>
        <v>0</v>
      </c>
      <c r="G570" s="28" t="e">
        <f>IF(Table1[[#This Row],[SHIFT]]&gt;0, Table1[[#This Row],[Time]]-TIME(Table1[[#This Row],[SHIFT]],0,0),Table1[[#This Row],[Time]]+TIME(ABS(Table1[[#This Row],[SHIFT]]),0,0))-Table1[[#This Row],[Day]]</f>
        <v>#VALUE!</v>
      </c>
      <c r="H570" s="7" t="e">
        <f>ROUND(IF(Table1[[#This Row],[SHIFT]]&gt;0, Table1[[#This Row],[Time]]-TIME(Table1[[#This Row],[SHIFT]],0,0),Table1[[#This Row],[Time]]+TIME(ABS(Table1[[#This Row],[SHIFT]]),0,0))-0.5, 0)</f>
        <v>#VALUE!</v>
      </c>
    </row>
    <row r="571" spans="1:8">
      <c r="A571" s="16"/>
      <c r="B571" s="17"/>
      <c r="C571" s="18"/>
      <c r="D571" s="26" t="e">
        <f>MID(C571, 6, 11)+Table1[[#This Row],[Day]]</f>
        <v>#VALUE!</v>
      </c>
      <c r="E571" s="27" t="e">
        <f>TIMEVALUE(MID(C571,17,9))</f>
        <v>#VALUE!</v>
      </c>
      <c r="F571" s="28">
        <f>_xlfn.NUMBERVALUE(MID(C571,26,6))/100</f>
        <v>0</v>
      </c>
      <c r="G571" s="28" t="e">
        <f>IF(Table1[[#This Row],[SHIFT]]&gt;0, Table1[[#This Row],[Time]]-TIME(Table1[[#This Row],[SHIFT]],0,0),Table1[[#This Row],[Time]]+TIME(ABS(Table1[[#This Row],[SHIFT]]),0,0))-Table1[[#This Row],[Day]]</f>
        <v>#VALUE!</v>
      </c>
      <c r="H571" s="7" t="e">
        <f>ROUND(IF(Table1[[#This Row],[SHIFT]]&gt;0, Table1[[#This Row],[Time]]-TIME(Table1[[#This Row],[SHIFT]],0,0),Table1[[#This Row],[Time]]+TIME(ABS(Table1[[#This Row],[SHIFT]]),0,0))-0.5, 0)</f>
        <v>#VALUE!</v>
      </c>
    </row>
    <row r="572" spans="1:8">
      <c r="A572" s="16"/>
      <c r="B572" s="17"/>
      <c r="C572" s="18"/>
      <c r="D572" s="26" t="e">
        <f>MID(C572, 6, 11)+Table1[[#This Row],[Day]]</f>
        <v>#VALUE!</v>
      </c>
      <c r="E572" s="27" t="e">
        <f>TIMEVALUE(MID(C572,17,9))</f>
        <v>#VALUE!</v>
      </c>
      <c r="F572" s="28">
        <f>_xlfn.NUMBERVALUE(MID(C572,26,6))/100</f>
        <v>0</v>
      </c>
      <c r="G572" s="28" t="e">
        <f>IF(Table1[[#This Row],[SHIFT]]&gt;0, Table1[[#This Row],[Time]]-TIME(Table1[[#This Row],[SHIFT]],0,0),Table1[[#This Row],[Time]]+TIME(ABS(Table1[[#This Row],[SHIFT]]),0,0))-Table1[[#This Row],[Day]]</f>
        <v>#VALUE!</v>
      </c>
      <c r="H572" s="7" t="e">
        <f>ROUND(IF(Table1[[#This Row],[SHIFT]]&gt;0, Table1[[#This Row],[Time]]-TIME(Table1[[#This Row],[SHIFT]],0,0),Table1[[#This Row],[Time]]+TIME(ABS(Table1[[#This Row],[SHIFT]]),0,0))-0.5, 0)</f>
        <v>#VALUE!</v>
      </c>
    </row>
    <row r="573" spans="1:8">
      <c r="A573" s="16"/>
      <c r="B573" s="17"/>
      <c r="C573" s="18"/>
      <c r="D573" s="26" t="e">
        <f>MID(C573, 6, 11)+Table1[[#This Row],[Day]]</f>
        <v>#VALUE!</v>
      </c>
      <c r="E573" s="27" t="e">
        <f>TIMEVALUE(MID(C573,17,9))</f>
        <v>#VALUE!</v>
      </c>
      <c r="F573" s="28">
        <f>_xlfn.NUMBERVALUE(MID(C573,26,6))/100</f>
        <v>0</v>
      </c>
      <c r="G573" s="28" t="e">
        <f>IF(Table1[[#This Row],[SHIFT]]&gt;0, Table1[[#This Row],[Time]]-TIME(Table1[[#This Row],[SHIFT]],0,0),Table1[[#This Row],[Time]]+TIME(ABS(Table1[[#This Row],[SHIFT]]),0,0))-Table1[[#This Row],[Day]]</f>
        <v>#VALUE!</v>
      </c>
      <c r="H573" s="7" t="e">
        <f>ROUND(IF(Table1[[#This Row],[SHIFT]]&gt;0, Table1[[#This Row],[Time]]-TIME(Table1[[#This Row],[SHIFT]],0,0),Table1[[#This Row],[Time]]+TIME(ABS(Table1[[#This Row],[SHIFT]]),0,0))-0.5, 0)</f>
        <v>#VALUE!</v>
      </c>
    </row>
    <row r="574" spans="1:8">
      <c r="A574" s="16"/>
      <c r="B574" s="17"/>
      <c r="C574" s="18"/>
      <c r="D574" s="26" t="e">
        <f>MID(C574, 6, 11)+Table1[[#This Row],[Day]]</f>
        <v>#VALUE!</v>
      </c>
      <c r="E574" s="27" t="e">
        <f>TIMEVALUE(MID(C574,17,9))</f>
        <v>#VALUE!</v>
      </c>
      <c r="F574" s="28">
        <f>_xlfn.NUMBERVALUE(MID(C574,26,6))/100</f>
        <v>0</v>
      </c>
      <c r="G574" s="28" t="e">
        <f>IF(Table1[[#This Row],[SHIFT]]&gt;0, Table1[[#This Row],[Time]]-TIME(Table1[[#This Row],[SHIFT]],0,0),Table1[[#This Row],[Time]]+TIME(ABS(Table1[[#This Row],[SHIFT]]),0,0))-Table1[[#This Row],[Day]]</f>
        <v>#VALUE!</v>
      </c>
      <c r="H574" s="7" t="e">
        <f>ROUND(IF(Table1[[#This Row],[SHIFT]]&gt;0, Table1[[#This Row],[Time]]-TIME(Table1[[#This Row],[SHIFT]],0,0),Table1[[#This Row],[Time]]+TIME(ABS(Table1[[#This Row],[SHIFT]]),0,0))-0.5, 0)</f>
        <v>#VALUE!</v>
      </c>
    </row>
    <row r="575" spans="1:8">
      <c r="A575" s="16"/>
      <c r="B575" s="17"/>
      <c r="C575" s="18"/>
      <c r="D575" s="26" t="e">
        <f>MID(C575, 6, 11)+Table1[[#This Row],[Day]]</f>
        <v>#VALUE!</v>
      </c>
      <c r="E575" s="27" t="e">
        <f>TIMEVALUE(MID(C575,17,9))</f>
        <v>#VALUE!</v>
      </c>
      <c r="F575" s="28">
        <f>_xlfn.NUMBERVALUE(MID(C575,26,6))/100</f>
        <v>0</v>
      </c>
      <c r="G575" s="28" t="e">
        <f>IF(Table1[[#This Row],[SHIFT]]&gt;0, Table1[[#This Row],[Time]]-TIME(Table1[[#This Row],[SHIFT]],0,0),Table1[[#This Row],[Time]]+TIME(ABS(Table1[[#This Row],[SHIFT]]),0,0))-Table1[[#This Row],[Day]]</f>
        <v>#VALUE!</v>
      </c>
      <c r="H575" s="7" t="e">
        <f>ROUND(IF(Table1[[#This Row],[SHIFT]]&gt;0, Table1[[#This Row],[Time]]-TIME(Table1[[#This Row],[SHIFT]],0,0),Table1[[#This Row],[Time]]+TIME(ABS(Table1[[#This Row],[SHIFT]]),0,0))-0.5, 0)</f>
        <v>#VALUE!</v>
      </c>
    </row>
    <row r="576" spans="1:8">
      <c r="A576" s="16"/>
      <c r="B576" s="17"/>
      <c r="C576" s="18"/>
      <c r="D576" s="26" t="e">
        <f>MID(C576, 6, 11)+Table1[[#This Row],[Day]]</f>
        <v>#VALUE!</v>
      </c>
      <c r="E576" s="27" t="e">
        <f>TIMEVALUE(MID(C576,17,9))</f>
        <v>#VALUE!</v>
      </c>
      <c r="F576" s="28">
        <f>_xlfn.NUMBERVALUE(MID(C576,26,6))/100</f>
        <v>0</v>
      </c>
      <c r="G576" s="28" t="e">
        <f>IF(Table1[[#This Row],[SHIFT]]&gt;0, Table1[[#This Row],[Time]]-TIME(Table1[[#This Row],[SHIFT]],0,0),Table1[[#This Row],[Time]]+TIME(ABS(Table1[[#This Row],[SHIFT]]),0,0))-Table1[[#This Row],[Day]]</f>
        <v>#VALUE!</v>
      </c>
      <c r="H576" s="7" t="e">
        <f>ROUND(IF(Table1[[#This Row],[SHIFT]]&gt;0, Table1[[#This Row],[Time]]-TIME(Table1[[#This Row],[SHIFT]],0,0),Table1[[#This Row],[Time]]+TIME(ABS(Table1[[#This Row],[SHIFT]]),0,0))-0.5, 0)</f>
        <v>#VALUE!</v>
      </c>
    </row>
    <row r="577" spans="1:8">
      <c r="A577" s="16"/>
      <c r="B577" s="17"/>
      <c r="C577" s="18"/>
      <c r="D577" s="26" t="e">
        <f>MID(C577, 6, 11)+Table1[[#This Row],[Day]]</f>
        <v>#VALUE!</v>
      </c>
      <c r="E577" s="27" t="e">
        <f>TIMEVALUE(MID(C577,17,9))</f>
        <v>#VALUE!</v>
      </c>
      <c r="F577" s="28">
        <f>_xlfn.NUMBERVALUE(MID(C577,26,6))/100</f>
        <v>0</v>
      </c>
      <c r="G577" s="28" t="e">
        <f>IF(Table1[[#This Row],[SHIFT]]&gt;0, Table1[[#This Row],[Time]]-TIME(Table1[[#This Row],[SHIFT]],0,0),Table1[[#This Row],[Time]]+TIME(ABS(Table1[[#This Row],[SHIFT]]),0,0))-Table1[[#This Row],[Day]]</f>
        <v>#VALUE!</v>
      </c>
      <c r="H577" s="7" t="e">
        <f>ROUND(IF(Table1[[#This Row],[SHIFT]]&gt;0, Table1[[#This Row],[Time]]-TIME(Table1[[#This Row],[SHIFT]],0,0),Table1[[#This Row],[Time]]+TIME(ABS(Table1[[#This Row],[SHIFT]]),0,0))-0.5, 0)</f>
        <v>#VALUE!</v>
      </c>
    </row>
    <row r="578" spans="1:8">
      <c r="A578" s="16"/>
      <c r="B578" s="17"/>
      <c r="C578" s="18"/>
      <c r="D578" s="26" t="e">
        <f>MID(C578, 6, 11)+Table1[[#This Row],[Day]]</f>
        <v>#VALUE!</v>
      </c>
      <c r="E578" s="27" t="e">
        <f>TIMEVALUE(MID(C578,17,9))</f>
        <v>#VALUE!</v>
      </c>
      <c r="F578" s="28">
        <f>_xlfn.NUMBERVALUE(MID(C578,26,6))/100</f>
        <v>0</v>
      </c>
      <c r="G578" s="28" t="e">
        <f>IF(Table1[[#This Row],[SHIFT]]&gt;0, Table1[[#This Row],[Time]]-TIME(Table1[[#This Row],[SHIFT]],0,0),Table1[[#This Row],[Time]]+TIME(ABS(Table1[[#This Row],[SHIFT]]),0,0))-Table1[[#This Row],[Day]]</f>
        <v>#VALUE!</v>
      </c>
      <c r="H578" s="7" t="e">
        <f>ROUND(IF(Table1[[#This Row],[SHIFT]]&gt;0, Table1[[#This Row],[Time]]-TIME(Table1[[#This Row],[SHIFT]],0,0),Table1[[#This Row],[Time]]+TIME(ABS(Table1[[#This Row],[SHIFT]]),0,0))-0.5, 0)</f>
        <v>#VALUE!</v>
      </c>
    </row>
    <row r="579" spans="1:8">
      <c r="A579" s="16"/>
      <c r="B579" s="17"/>
      <c r="C579" s="18"/>
      <c r="D579" s="26" t="e">
        <f>MID(C579, 6, 11)+Table1[[#This Row],[Day]]</f>
        <v>#VALUE!</v>
      </c>
      <c r="E579" s="27" t="e">
        <f>TIMEVALUE(MID(C579,17,9))</f>
        <v>#VALUE!</v>
      </c>
      <c r="F579" s="28">
        <f>_xlfn.NUMBERVALUE(MID(C579,26,6))/100</f>
        <v>0</v>
      </c>
      <c r="G579" s="28" t="e">
        <f>IF(Table1[[#This Row],[SHIFT]]&gt;0, Table1[[#This Row],[Time]]-TIME(Table1[[#This Row],[SHIFT]],0,0),Table1[[#This Row],[Time]]+TIME(ABS(Table1[[#This Row],[SHIFT]]),0,0))-Table1[[#This Row],[Day]]</f>
        <v>#VALUE!</v>
      </c>
      <c r="H579" s="7" t="e">
        <f>ROUND(IF(Table1[[#This Row],[SHIFT]]&gt;0, Table1[[#This Row],[Time]]-TIME(Table1[[#This Row],[SHIFT]],0,0),Table1[[#This Row],[Time]]+TIME(ABS(Table1[[#This Row],[SHIFT]]),0,0))-0.5, 0)</f>
        <v>#VALUE!</v>
      </c>
    </row>
    <row r="580" spans="1:8">
      <c r="A580" s="16"/>
      <c r="B580" s="17"/>
      <c r="C580" s="18"/>
      <c r="D580" s="26" t="e">
        <f>MID(C580, 6, 11)+Table1[[#This Row],[Day]]</f>
        <v>#VALUE!</v>
      </c>
      <c r="E580" s="27" t="e">
        <f>TIMEVALUE(MID(C580,17,9))</f>
        <v>#VALUE!</v>
      </c>
      <c r="F580" s="28">
        <f>_xlfn.NUMBERVALUE(MID(C580,26,6))/100</f>
        <v>0</v>
      </c>
      <c r="G580" s="28" t="e">
        <f>IF(Table1[[#This Row],[SHIFT]]&gt;0, Table1[[#This Row],[Time]]-TIME(Table1[[#This Row],[SHIFT]],0,0),Table1[[#This Row],[Time]]+TIME(ABS(Table1[[#This Row],[SHIFT]]),0,0))-Table1[[#This Row],[Day]]</f>
        <v>#VALUE!</v>
      </c>
      <c r="H580" s="7" t="e">
        <f>ROUND(IF(Table1[[#This Row],[SHIFT]]&gt;0, Table1[[#This Row],[Time]]-TIME(Table1[[#This Row],[SHIFT]],0,0),Table1[[#This Row],[Time]]+TIME(ABS(Table1[[#This Row],[SHIFT]]),0,0))-0.5, 0)</f>
        <v>#VALUE!</v>
      </c>
    </row>
    <row r="581" spans="1:8">
      <c r="A581" s="16"/>
      <c r="B581" s="17"/>
      <c r="C581" s="18"/>
      <c r="D581" s="26" t="e">
        <f>MID(C581, 6, 11)+Table1[[#This Row],[Day]]</f>
        <v>#VALUE!</v>
      </c>
      <c r="E581" s="27" t="e">
        <f>TIMEVALUE(MID(C581,17,9))</f>
        <v>#VALUE!</v>
      </c>
      <c r="F581" s="28">
        <f>_xlfn.NUMBERVALUE(MID(C581,26,6))/100</f>
        <v>0</v>
      </c>
      <c r="G581" s="28" t="e">
        <f>IF(Table1[[#This Row],[SHIFT]]&gt;0, Table1[[#This Row],[Time]]-TIME(Table1[[#This Row],[SHIFT]],0,0),Table1[[#This Row],[Time]]+TIME(ABS(Table1[[#This Row],[SHIFT]]),0,0))-Table1[[#This Row],[Day]]</f>
        <v>#VALUE!</v>
      </c>
      <c r="H581" s="7" t="e">
        <f>ROUND(IF(Table1[[#This Row],[SHIFT]]&gt;0, Table1[[#This Row],[Time]]-TIME(Table1[[#This Row],[SHIFT]],0,0),Table1[[#This Row],[Time]]+TIME(ABS(Table1[[#This Row],[SHIFT]]),0,0))-0.5, 0)</f>
        <v>#VALUE!</v>
      </c>
    </row>
    <row r="582" spans="1:8">
      <c r="A582" s="16"/>
      <c r="B582" s="17"/>
      <c r="C582" s="18"/>
      <c r="D582" s="26" t="e">
        <f>MID(C582, 6, 11)+Table1[[#This Row],[Day]]</f>
        <v>#VALUE!</v>
      </c>
      <c r="E582" s="27" t="e">
        <f>TIMEVALUE(MID(C582,17,9))</f>
        <v>#VALUE!</v>
      </c>
      <c r="F582" s="28">
        <f>_xlfn.NUMBERVALUE(MID(C582,26,6))/100</f>
        <v>0</v>
      </c>
      <c r="G582" s="28" t="e">
        <f>IF(Table1[[#This Row],[SHIFT]]&gt;0, Table1[[#This Row],[Time]]-TIME(Table1[[#This Row],[SHIFT]],0,0),Table1[[#This Row],[Time]]+TIME(ABS(Table1[[#This Row],[SHIFT]]),0,0))-Table1[[#This Row],[Day]]</f>
        <v>#VALUE!</v>
      </c>
      <c r="H582" s="7" t="e">
        <f>ROUND(IF(Table1[[#This Row],[SHIFT]]&gt;0, Table1[[#This Row],[Time]]-TIME(Table1[[#This Row],[SHIFT]],0,0),Table1[[#This Row],[Time]]+TIME(ABS(Table1[[#This Row],[SHIFT]]),0,0))-0.5, 0)</f>
        <v>#VALUE!</v>
      </c>
    </row>
    <row r="583" spans="1:8">
      <c r="A583" s="16"/>
      <c r="B583" s="17"/>
      <c r="C583" s="18"/>
      <c r="D583" s="26" t="e">
        <f>MID(C583, 6, 11)+Table1[[#This Row],[Day]]</f>
        <v>#VALUE!</v>
      </c>
      <c r="E583" s="27" t="e">
        <f>TIMEVALUE(MID(C583,17,9))</f>
        <v>#VALUE!</v>
      </c>
      <c r="F583" s="28">
        <f>_xlfn.NUMBERVALUE(MID(C583,26,6))/100</f>
        <v>0</v>
      </c>
      <c r="G583" s="28" t="e">
        <f>IF(Table1[[#This Row],[SHIFT]]&gt;0, Table1[[#This Row],[Time]]-TIME(Table1[[#This Row],[SHIFT]],0,0),Table1[[#This Row],[Time]]+TIME(ABS(Table1[[#This Row],[SHIFT]]),0,0))-Table1[[#This Row],[Day]]</f>
        <v>#VALUE!</v>
      </c>
      <c r="H583" s="7" t="e">
        <f>ROUND(IF(Table1[[#This Row],[SHIFT]]&gt;0, Table1[[#This Row],[Time]]-TIME(Table1[[#This Row],[SHIFT]],0,0),Table1[[#This Row],[Time]]+TIME(ABS(Table1[[#This Row],[SHIFT]]),0,0))-0.5, 0)</f>
        <v>#VALUE!</v>
      </c>
    </row>
    <row r="584" spans="1:8">
      <c r="A584" s="16"/>
      <c r="B584" s="17"/>
      <c r="C584" s="18"/>
      <c r="D584" s="26" t="e">
        <f>MID(C584, 6, 11)+Table1[[#This Row],[Day]]</f>
        <v>#VALUE!</v>
      </c>
      <c r="E584" s="27" t="e">
        <f>TIMEVALUE(MID(C584,17,9))</f>
        <v>#VALUE!</v>
      </c>
      <c r="F584" s="28">
        <f>_xlfn.NUMBERVALUE(MID(C584,26,6))/100</f>
        <v>0</v>
      </c>
      <c r="G584" s="28" t="e">
        <f>IF(Table1[[#This Row],[SHIFT]]&gt;0, Table1[[#This Row],[Time]]-TIME(Table1[[#This Row],[SHIFT]],0,0),Table1[[#This Row],[Time]]+TIME(ABS(Table1[[#This Row],[SHIFT]]),0,0))-Table1[[#This Row],[Day]]</f>
        <v>#VALUE!</v>
      </c>
      <c r="H584" s="7" t="e">
        <f>ROUND(IF(Table1[[#This Row],[SHIFT]]&gt;0, Table1[[#This Row],[Time]]-TIME(Table1[[#This Row],[SHIFT]],0,0),Table1[[#This Row],[Time]]+TIME(ABS(Table1[[#This Row],[SHIFT]]),0,0))-0.5, 0)</f>
        <v>#VALUE!</v>
      </c>
    </row>
    <row r="585" spans="1:8">
      <c r="A585" s="16"/>
      <c r="B585" s="17"/>
      <c r="C585" s="18"/>
      <c r="D585" s="26" t="e">
        <f>MID(C585, 6, 11)+Table1[[#This Row],[Day]]</f>
        <v>#VALUE!</v>
      </c>
      <c r="E585" s="27" t="e">
        <f>TIMEVALUE(MID(C585,17,9))</f>
        <v>#VALUE!</v>
      </c>
      <c r="F585" s="28">
        <f>_xlfn.NUMBERVALUE(MID(C585,26,6))/100</f>
        <v>0</v>
      </c>
      <c r="G585" s="28" t="e">
        <f>IF(Table1[[#This Row],[SHIFT]]&gt;0, Table1[[#This Row],[Time]]-TIME(Table1[[#This Row],[SHIFT]],0,0),Table1[[#This Row],[Time]]+TIME(ABS(Table1[[#This Row],[SHIFT]]),0,0))-Table1[[#This Row],[Day]]</f>
        <v>#VALUE!</v>
      </c>
      <c r="H585" s="7" t="e">
        <f>ROUND(IF(Table1[[#This Row],[SHIFT]]&gt;0, Table1[[#This Row],[Time]]-TIME(Table1[[#This Row],[SHIFT]],0,0),Table1[[#This Row],[Time]]+TIME(ABS(Table1[[#This Row],[SHIFT]]),0,0))-0.5, 0)</f>
        <v>#VALUE!</v>
      </c>
    </row>
    <row r="586" spans="1:8">
      <c r="A586" s="16"/>
      <c r="B586" s="17"/>
      <c r="C586" s="18"/>
      <c r="D586" s="26" t="e">
        <f>MID(C586, 6, 11)+Table1[[#This Row],[Day]]</f>
        <v>#VALUE!</v>
      </c>
      <c r="E586" s="27" t="e">
        <f>TIMEVALUE(MID(C586,17,9))</f>
        <v>#VALUE!</v>
      </c>
      <c r="F586" s="28">
        <f>_xlfn.NUMBERVALUE(MID(C586,26,6))/100</f>
        <v>0</v>
      </c>
      <c r="G586" s="28" t="e">
        <f>IF(Table1[[#This Row],[SHIFT]]&gt;0, Table1[[#This Row],[Time]]-TIME(Table1[[#This Row],[SHIFT]],0,0),Table1[[#This Row],[Time]]+TIME(ABS(Table1[[#This Row],[SHIFT]]),0,0))-Table1[[#This Row],[Day]]</f>
        <v>#VALUE!</v>
      </c>
      <c r="H586" s="7" t="e">
        <f>ROUND(IF(Table1[[#This Row],[SHIFT]]&gt;0, Table1[[#This Row],[Time]]-TIME(Table1[[#This Row],[SHIFT]],0,0),Table1[[#This Row],[Time]]+TIME(ABS(Table1[[#This Row],[SHIFT]]),0,0))-0.5, 0)</f>
        <v>#VALUE!</v>
      </c>
    </row>
    <row r="587" spans="1:8">
      <c r="A587" s="16"/>
      <c r="B587" s="17"/>
      <c r="C587" s="18"/>
      <c r="D587" s="26" t="e">
        <f>MID(C587, 6, 11)+Table1[[#This Row],[Day]]</f>
        <v>#VALUE!</v>
      </c>
      <c r="E587" s="27" t="e">
        <f>TIMEVALUE(MID(C587,17,9))</f>
        <v>#VALUE!</v>
      </c>
      <c r="F587" s="28">
        <f>_xlfn.NUMBERVALUE(MID(C587,26,6))/100</f>
        <v>0</v>
      </c>
      <c r="G587" s="28" t="e">
        <f>IF(Table1[[#This Row],[SHIFT]]&gt;0, Table1[[#This Row],[Time]]-TIME(Table1[[#This Row],[SHIFT]],0,0),Table1[[#This Row],[Time]]+TIME(ABS(Table1[[#This Row],[SHIFT]]),0,0))-Table1[[#This Row],[Day]]</f>
        <v>#VALUE!</v>
      </c>
      <c r="H587" s="7" t="e">
        <f>ROUND(IF(Table1[[#This Row],[SHIFT]]&gt;0, Table1[[#This Row],[Time]]-TIME(Table1[[#This Row],[SHIFT]],0,0),Table1[[#This Row],[Time]]+TIME(ABS(Table1[[#This Row],[SHIFT]]),0,0))-0.5, 0)</f>
        <v>#VALUE!</v>
      </c>
    </row>
    <row r="588" spans="1:8">
      <c r="A588" s="16"/>
      <c r="B588" s="17"/>
      <c r="C588" s="18"/>
      <c r="D588" s="26" t="e">
        <f>MID(C588, 6, 11)+Table1[[#This Row],[Day]]</f>
        <v>#VALUE!</v>
      </c>
      <c r="E588" s="27" t="e">
        <f>TIMEVALUE(MID(C588,17,9))</f>
        <v>#VALUE!</v>
      </c>
      <c r="F588" s="28">
        <f>_xlfn.NUMBERVALUE(MID(C588,26,6))/100</f>
        <v>0</v>
      </c>
      <c r="G588" s="28" t="e">
        <f>IF(Table1[[#This Row],[SHIFT]]&gt;0, Table1[[#This Row],[Time]]-TIME(Table1[[#This Row],[SHIFT]],0,0),Table1[[#This Row],[Time]]+TIME(ABS(Table1[[#This Row],[SHIFT]]),0,0))-Table1[[#This Row],[Day]]</f>
        <v>#VALUE!</v>
      </c>
      <c r="H588" s="7" t="e">
        <f>ROUND(IF(Table1[[#This Row],[SHIFT]]&gt;0, Table1[[#This Row],[Time]]-TIME(Table1[[#This Row],[SHIFT]],0,0),Table1[[#This Row],[Time]]+TIME(ABS(Table1[[#This Row],[SHIFT]]),0,0))-0.5, 0)</f>
        <v>#VALUE!</v>
      </c>
    </row>
    <row r="589" spans="1:8">
      <c r="A589" s="16"/>
      <c r="B589" s="17"/>
      <c r="C589" s="18"/>
      <c r="D589" s="26" t="e">
        <f>MID(C589, 6, 11)+Table1[[#This Row],[Day]]</f>
        <v>#VALUE!</v>
      </c>
      <c r="E589" s="27" t="e">
        <f>TIMEVALUE(MID(C589,17,9))</f>
        <v>#VALUE!</v>
      </c>
      <c r="F589" s="28">
        <f>_xlfn.NUMBERVALUE(MID(C589,26,6))/100</f>
        <v>0</v>
      </c>
      <c r="G589" s="28" t="e">
        <f>IF(Table1[[#This Row],[SHIFT]]&gt;0, Table1[[#This Row],[Time]]-TIME(Table1[[#This Row],[SHIFT]],0,0),Table1[[#This Row],[Time]]+TIME(ABS(Table1[[#This Row],[SHIFT]]),0,0))-Table1[[#This Row],[Day]]</f>
        <v>#VALUE!</v>
      </c>
      <c r="H589" s="7" t="e">
        <f>ROUND(IF(Table1[[#This Row],[SHIFT]]&gt;0, Table1[[#This Row],[Time]]-TIME(Table1[[#This Row],[SHIFT]],0,0),Table1[[#This Row],[Time]]+TIME(ABS(Table1[[#This Row],[SHIFT]]),0,0))-0.5, 0)</f>
        <v>#VALUE!</v>
      </c>
    </row>
    <row r="590" spans="1:8">
      <c r="A590" s="16"/>
      <c r="B590" s="17"/>
      <c r="C590" s="18"/>
      <c r="D590" s="26" t="e">
        <f>MID(C590, 6, 11)+Table1[[#This Row],[Day]]</f>
        <v>#VALUE!</v>
      </c>
      <c r="E590" s="27" t="e">
        <f>TIMEVALUE(MID(C590,17,9))</f>
        <v>#VALUE!</v>
      </c>
      <c r="F590" s="28">
        <f>_xlfn.NUMBERVALUE(MID(C590,26,6))/100</f>
        <v>0</v>
      </c>
      <c r="G590" s="28" t="e">
        <f>IF(Table1[[#This Row],[SHIFT]]&gt;0, Table1[[#This Row],[Time]]-TIME(Table1[[#This Row],[SHIFT]],0,0),Table1[[#This Row],[Time]]+TIME(ABS(Table1[[#This Row],[SHIFT]]),0,0))-Table1[[#This Row],[Day]]</f>
        <v>#VALUE!</v>
      </c>
      <c r="H590" s="7" t="e">
        <f>ROUND(IF(Table1[[#This Row],[SHIFT]]&gt;0, Table1[[#This Row],[Time]]-TIME(Table1[[#This Row],[SHIFT]],0,0),Table1[[#This Row],[Time]]+TIME(ABS(Table1[[#This Row],[SHIFT]]),0,0))-0.5, 0)</f>
        <v>#VALUE!</v>
      </c>
    </row>
    <row r="591" spans="1:8">
      <c r="A591" s="16"/>
      <c r="B591" s="17"/>
      <c r="C591" s="18"/>
      <c r="D591" s="26" t="e">
        <f>MID(C591, 6, 11)+Table1[[#This Row],[Day]]</f>
        <v>#VALUE!</v>
      </c>
      <c r="E591" s="27" t="e">
        <f>TIMEVALUE(MID(C591,17,9))</f>
        <v>#VALUE!</v>
      </c>
      <c r="F591" s="28">
        <f>_xlfn.NUMBERVALUE(MID(C591,26,6))/100</f>
        <v>0</v>
      </c>
      <c r="G591" s="28" t="e">
        <f>IF(Table1[[#This Row],[SHIFT]]&gt;0, Table1[[#This Row],[Time]]-TIME(Table1[[#This Row],[SHIFT]],0,0),Table1[[#This Row],[Time]]+TIME(ABS(Table1[[#This Row],[SHIFT]]),0,0))-Table1[[#This Row],[Day]]</f>
        <v>#VALUE!</v>
      </c>
      <c r="H591" s="7" t="e">
        <f>ROUND(IF(Table1[[#This Row],[SHIFT]]&gt;0, Table1[[#This Row],[Time]]-TIME(Table1[[#This Row],[SHIFT]],0,0),Table1[[#This Row],[Time]]+TIME(ABS(Table1[[#This Row],[SHIFT]]),0,0))-0.5, 0)</f>
        <v>#VALUE!</v>
      </c>
    </row>
    <row r="592" spans="1:8">
      <c r="A592" s="16"/>
      <c r="B592" s="17"/>
      <c r="C592" s="18"/>
      <c r="D592" s="26" t="e">
        <f>MID(C592, 6, 11)+Table1[[#This Row],[Day]]</f>
        <v>#VALUE!</v>
      </c>
      <c r="E592" s="27" t="e">
        <f>TIMEVALUE(MID(C592,17,9))</f>
        <v>#VALUE!</v>
      </c>
      <c r="F592" s="28">
        <f>_xlfn.NUMBERVALUE(MID(C592,26,6))/100</f>
        <v>0</v>
      </c>
      <c r="G592" s="28" t="e">
        <f>IF(Table1[[#This Row],[SHIFT]]&gt;0, Table1[[#This Row],[Time]]-TIME(Table1[[#This Row],[SHIFT]],0,0),Table1[[#This Row],[Time]]+TIME(ABS(Table1[[#This Row],[SHIFT]]),0,0))-Table1[[#This Row],[Day]]</f>
        <v>#VALUE!</v>
      </c>
      <c r="H592" s="7" t="e">
        <f>ROUND(IF(Table1[[#This Row],[SHIFT]]&gt;0, Table1[[#This Row],[Time]]-TIME(Table1[[#This Row],[SHIFT]],0,0),Table1[[#This Row],[Time]]+TIME(ABS(Table1[[#This Row],[SHIFT]]),0,0))-0.5, 0)</f>
        <v>#VALUE!</v>
      </c>
    </row>
    <row r="593" spans="1:8">
      <c r="A593" s="16"/>
      <c r="B593" s="17"/>
      <c r="C593" s="18"/>
      <c r="D593" s="26" t="e">
        <f>MID(C593, 6, 11)+Table1[[#This Row],[Day]]</f>
        <v>#VALUE!</v>
      </c>
      <c r="E593" s="27" t="e">
        <f>TIMEVALUE(MID(C593,17,9))</f>
        <v>#VALUE!</v>
      </c>
      <c r="F593" s="28">
        <f>_xlfn.NUMBERVALUE(MID(C593,26,6))/100</f>
        <v>0</v>
      </c>
      <c r="G593" s="28" t="e">
        <f>IF(Table1[[#This Row],[SHIFT]]&gt;0, Table1[[#This Row],[Time]]-TIME(Table1[[#This Row],[SHIFT]],0,0),Table1[[#This Row],[Time]]+TIME(ABS(Table1[[#This Row],[SHIFT]]),0,0))-Table1[[#This Row],[Day]]</f>
        <v>#VALUE!</v>
      </c>
      <c r="H593" s="7" t="e">
        <f>ROUND(IF(Table1[[#This Row],[SHIFT]]&gt;0, Table1[[#This Row],[Time]]-TIME(Table1[[#This Row],[SHIFT]],0,0),Table1[[#This Row],[Time]]+TIME(ABS(Table1[[#This Row],[SHIFT]]),0,0))-0.5, 0)</f>
        <v>#VALUE!</v>
      </c>
    </row>
    <row r="594" spans="1:8">
      <c r="A594" s="10"/>
      <c r="B594" s="13"/>
      <c r="C594" s="12"/>
      <c r="D594" s="26" t="e">
        <f>MID(C594, 6, 11)+Table1[[#This Row],[Day]]</f>
        <v>#VALUE!</v>
      </c>
      <c r="E594" s="27" t="e">
        <f>TIMEVALUE(MID(C594,17,9))</f>
        <v>#VALUE!</v>
      </c>
      <c r="F594" s="28">
        <f>_xlfn.NUMBERVALUE(MID(C594,26,6))/100</f>
        <v>0</v>
      </c>
      <c r="G594" s="28" t="e">
        <f>IF(Table1[[#This Row],[SHIFT]]&gt;0, Table1[[#This Row],[Time]]-TIME(Table1[[#This Row],[SHIFT]],0,0),Table1[[#This Row],[Time]]+TIME(ABS(Table1[[#This Row],[SHIFT]]),0,0))-Table1[[#This Row],[Day]]</f>
        <v>#VALUE!</v>
      </c>
      <c r="H594" s="7" t="e">
        <f>ROUND(IF(Table1[[#This Row],[SHIFT]]&gt;0, Table1[[#This Row],[Time]]-TIME(Table1[[#This Row],[SHIFT]],0,0),Table1[[#This Row],[Time]]+TIME(ABS(Table1[[#This Row],[SHIFT]]),0,0))-0.5, 0)</f>
        <v>#VALUE!</v>
      </c>
    </row>
    <row r="595" spans="1:8">
      <c r="A595" s="10"/>
      <c r="B595" s="13"/>
      <c r="C595" s="12"/>
      <c r="D595" s="26" t="e">
        <f>MID(C595, 6, 11)+Table1[[#This Row],[Day]]</f>
        <v>#VALUE!</v>
      </c>
      <c r="E595" s="27" t="e">
        <f>TIMEVALUE(MID(C595,17,9))</f>
        <v>#VALUE!</v>
      </c>
      <c r="F595" s="28">
        <f>_xlfn.NUMBERVALUE(MID(C595,26,6))/100</f>
        <v>0</v>
      </c>
      <c r="G595" s="28" t="e">
        <f>IF(Table1[[#This Row],[SHIFT]]&gt;0, Table1[[#This Row],[Time]]-TIME(Table1[[#This Row],[SHIFT]],0,0),Table1[[#This Row],[Time]]+TIME(ABS(Table1[[#This Row],[SHIFT]]),0,0))-Table1[[#This Row],[Day]]</f>
        <v>#VALUE!</v>
      </c>
      <c r="H595" s="7" t="e">
        <f>ROUND(IF(Table1[[#This Row],[SHIFT]]&gt;0, Table1[[#This Row],[Time]]-TIME(Table1[[#This Row],[SHIFT]],0,0),Table1[[#This Row],[Time]]+TIME(ABS(Table1[[#This Row],[SHIFT]]),0,0))-0.5, 0)</f>
        <v>#VALUE!</v>
      </c>
    </row>
    <row r="596" spans="1:8">
      <c r="A596" s="10"/>
      <c r="B596" s="13"/>
      <c r="C596" s="12"/>
      <c r="D596" s="26" t="e">
        <f>MID(C596, 6, 11)+Table1[[#This Row],[Day]]</f>
        <v>#VALUE!</v>
      </c>
      <c r="E596" s="27" t="e">
        <f>TIMEVALUE(MID(C596,17,9))</f>
        <v>#VALUE!</v>
      </c>
      <c r="F596" s="28">
        <f>_xlfn.NUMBERVALUE(MID(C596,26,6))/100</f>
        <v>0</v>
      </c>
      <c r="G596" s="28" t="e">
        <f>IF(Table1[[#This Row],[SHIFT]]&gt;0, Table1[[#This Row],[Time]]-TIME(Table1[[#This Row],[SHIFT]],0,0),Table1[[#This Row],[Time]]+TIME(ABS(Table1[[#This Row],[SHIFT]]),0,0))-Table1[[#This Row],[Day]]</f>
        <v>#VALUE!</v>
      </c>
      <c r="H596" s="7" t="e">
        <f>ROUND(IF(Table1[[#This Row],[SHIFT]]&gt;0, Table1[[#This Row],[Time]]-TIME(Table1[[#This Row],[SHIFT]],0,0),Table1[[#This Row],[Time]]+TIME(ABS(Table1[[#This Row],[SHIFT]]),0,0))-0.5, 0)</f>
        <v>#VALUE!</v>
      </c>
    </row>
    <row r="597" spans="1:8">
      <c r="A597" s="10"/>
      <c r="B597" s="13"/>
      <c r="C597" s="12"/>
      <c r="D597" s="26" t="e">
        <f>MID(C597, 6, 11)+Table1[[#This Row],[Day]]</f>
        <v>#VALUE!</v>
      </c>
      <c r="E597" s="27" t="e">
        <f>TIMEVALUE(MID(C597,17,9))</f>
        <v>#VALUE!</v>
      </c>
      <c r="F597" s="28">
        <f>_xlfn.NUMBERVALUE(MID(C597,26,6))/100</f>
        <v>0</v>
      </c>
      <c r="G597" s="28" t="e">
        <f>IF(Table1[[#This Row],[SHIFT]]&gt;0, Table1[[#This Row],[Time]]-TIME(Table1[[#This Row],[SHIFT]],0,0),Table1[[#This Row],[Time]]+TIME(ABS(Table1[[#This Row],[SHIFT]]),0,0))-Table1[[#This Row],[Day]]</f>
        <v>#VALUE!</v>
      </c>
      <c r="H597" s="7" t="e">
        <f>ROUND(IF(Table1[[#This Row],[SHIFT]]&gt;0, Table1[[#This Row],[Time]]-TIME(Table1[[#This Row],[SHIFT]],0,0),Table1[[#This Row],[Time]]+TIME(ABS(Table1[[#This Row],[SHIFT]]),0,0))-0.5, 0)</f>
        <v>#VALUE!</v>
      </c>
    </row>
    <row r="598" spans="1:8">
      <c r="A598" s="10"/>
      <c r="B598" s="13"/>
      <c r="C598" s="12"/>
      <c r="D598" s="26" t="e">
        <f>MID(C598, 6, 11)+Table1[[#This Row],[Day]]</f>
        <v>#VALUE!</v>
      </c>
      <c r="E598" s="27" t="e">
        <f>TIMEVALUE(MID(C598,17,9))</f>
        <v>#VALUE!</v>
      </c>
      <c r="F598" s="28">
        <f>_xlfn.NUMBERVALUE(MID(C598,26,6))/100</f>
        <v>0</v>
      </c>
      <c r="G598" s="28" t="e">
        <f>IF(Table1[[#This Row],[SHIFT]]&gt;0, Table1[[#This Row],[Time]]-TIME(Table1[[#This Row],[SHIFT]],0,0),Table1[[#This Row],[Time]]+TIME(ABS(Table1[[#This Row],[SHIFT]]),0,0))-Table1[[#This Row],[Day]]</f>
        <v>#VALUE!</v>
      </c>
      <c r="H598" s="7" t="e">
        <f>ROUND(IF(Table1[[#This Row],[SHIFT]]&gt;0, Table1[[#This Row],[Time]]-TIME(Table1[[#This Row],[SHIFT]],0,0),Table1[[#This Row],[Time]]+TIME(ABS(Table1[[#This Row],[SHIFT]]),0,0))-0.5, 0)</f>
        <v>#VALUE!</v>
      </c>
    </row>
    <row r="599" spans="1:8">
      <c r="A599" s="10"/>
      <c r="B599" s="13"/>
      <c r="C599" s="12"/>
      <c r="D599" s="26" t="e">
        <f>MID(C599, 6, 11)+Table1[[#This Row],[Day]]</f>
        <v>#VALUE!</v>
      </c>
      <c r="E599" s="27" t="e">
        <f>TIMEVALUE(MID(C599,17,9))</f>
        <v>#VALUE!</v>
      </c>
      <c r="F599" s="28">
        <f>_xlfn.NUMBERVALUE(MID(C599,26,6))/100</f>
        <v>0</v>
      </c>
      <c r="G599" s="28" t="e">
        <f>IF(Table1[[#This Row],[SHIFT]]&gt;0, Table1[[#This Row],[Time]]-TIME(Table1[[#This Row],[SHIFT]],0,0),Table1[[#This Row],[Time]]+TIME(ABS(Table1[[#This Row],[SHIFT]]),0,0))-Table1[[#This Row],[Day]]</f>
        <v>#VALUE!</v>
      </c>
      <c r="H599" s="7" t="e">
        <f>ROUND(IF(Table1[[#This Row],[SHIFT]]&gt;0, Table1[[#This Row],[Time]]-TIME(Table1[[#This Row],[SHIFT]],0,0),Table1[[#This Row],[Time]]+TIME(ABS(Table1[[#This Row],[SHIFT]]),0,0))-0.5, 0)</f>
        <v>#VALUE!</v>
      </c>
    </row>
    <row r="600" spans="1:8">
      <c r="A600" s="10"/>
      <c r="B600" s="13"/>
      <c r="C600" s="12"/>
      <c r="D600" s="26" t="e">
        <f>MID(C600, 6, 11)+Table1[[#This Row],[Day]]</f>
        <v>#VALUE!</v>
      </c>
      <c r="E600" s="27" t="e">
        <f>TIMEVALUE(MID(C600,17,9))</f>
        <v>#VALUE!</v>
      </c>
      <c r="F600" s="28">
        <f>_xlfn.NUMBERVALUE(MID(C600,26,6))/100</f>
        <v>0</v>
      </c>
      <c r="G600" s="28" t="e">
        <f>IF(Table1[[#This Row],[SHIFT]]&gt;0, Table1[[#This Row],[Time]]-TIME(Table1[[#This Row],[SHIFT]],0,0),Table1[[#This Row],[Time]]+TIME(ABS(Table1[[#This Row],[SHIFT]]),0,0))-Table1[[#This Row],[Day]]</f>
        <v>#VALUE!</v>
      </c>
      <c r="H600" s="7" t="e">
        <f>ROUND(IF(Table1[[#This Row],[SHIFT]]&gt;0, Table1[[#This Row],[Time]]-TIME(Table1[[#This Row],[SHIFT]],0,0),Table1[[#This Row],[Time]]+TIME(ABS(Table1[[#This Row],[SHIFT]]),0,0))-0.5, 0)</f>
        <v>#VALUE!</v>
      </c>
    </row>
    <row r="601" spans="1:8">
      <c r="A601" s="10"/>
      <c r="B601" s="13"/>
      <c r="C601" s="12"/>
      <c r="D601" s="26" t="e">
        <f>MID(C601, 6, 11)+Table1[[#This Row],[Day]]</f>
        <v>#VALUE!</v>
      </c>
      <c r="E601" s="27" t="e">
        <f>TIMEVALUE(MID(C601,17,9))</f>
        <v>#VALUE!</v>
      </c>
      <c r="F601" s="28">
        <f>_xlfn.NUMBERVALUE(MID(C601,26,6))/100</f>
        <v>0</v>
      </c>
      <c r="G601" s="28" t="e">
        <f>IF(Table1[[#This Row],[SHIFT]]&gt;0, Table1[[#This Row],[Time]]-TIME(Table1[[#This Row],[SHIFT]],0,0),Table1[[#This Row],[Time]]+TIME(ABS(Table1[[#This Row],[SHIFT]]),0,0))-Table1[[#This Row],[Day]]</f>
        <v>#VALUE!</v>
      </c>
      <c r="H601" s="7" t="e">
        <f>ROUND(IF(Table1[[#This Row],[SHIFT]]&gt;0, Table1[[#This Row],[Time]]-TIME(Table1[[#This Row],[SHIFT]],0,0),Table1[[#This Row],[Time]]+TIME(ABS(Table1[[#This Row],[SHIFT]]),0,0))-0.5, 0)</f>
        <v>#VALUE!</v>
      </c>
    </row>
    <row r="602" spans="1:8">
      <c r="A602" s="10"/>
      <c r="B602" s="13"/>
      <c r="C602" s="12"/>
      <c r="D602" s="26" t="e">
        <f>MID(C602, 6, 11)+Table1[[#This Row],[Day]]</f>
        <v>#VALUE!</v>
      </c>
      <c r="E602" s="27" t="e">
        <f>TIMEVALUE(MID(C602,17,9))</f>
        <v>#VALUE!</v>
      </c>
      <c r="F602" s="28">
        <f>_xlfn.NUMBERVALUE(MID(C602,26,6))/100</f>
        <v>0</v>
      </c>
      <c r="G602" s="28" t="e">
        <f>IF(Table1[[#This Row],[SHIFT]]&gt;0, Table1[[#This Row],[Time]]-TIME(Table1[[#This Row],[SHIFT]],0,0),Table1[[#This Row],[Time]]+TIME(ABS(Table1[[#This Row],[SHIFT]]),0,0))-Table1[[#This Row],[Day]]</f>
        <v>#VALUE!</v>
      </c>
      <c r="H602" s="7" t="e">
        <f>ROUND(IF(Table1[[#This Row],[SHIFT]]&gt;0, Table1[[#This Row],[Time]]-TIME(Table1[[#This Row],[SHIFT]],0,0),Table1[[#This Row],[Time]]+TIME(ABS(Table1[[#This Row],[SHIFT]]),0,0))-0.5, 0)</f>
        <v>#VALUE!</v>
      </c>
    </row>
    <row r="603" spans="1:8">
      <c r="A603" s="10"/>
      <c r="B603" s="13"/>
      <c r="C603" s="12"/>
      <c r="D603" s="26" t="e">
        <f>MID(C603, 6, 11)+Table1[[#This Row],[Day]]</f>
        <v>#VALUE!</v>
      </c>
      <c r="E603" s="27" t="e">
        <f>TIMEVALUE(MID(C603,17,9))</f>
        <v>#VALUE!</v>
      </c>
      <c r="F603" s="28">
        <f>_xlfn.NUMBERVALUE(MID(C603,26,6))/100</f>
        <v>0</v>
      </c>
      <c r="G603" s="28" t="e">
        <f>IF(Table1[[#This Row],[SHIFT]]&gt;0, Table1[[#This Row],[Time]]-TIME(Table1[[#This Row],[SHIFT]],0,0),Table1[[#This Row],[Time]]+TIME(ABS(Table1[[#This Row],[SHIFT]]),0,0))-Table1[[#This Row],[Day]]</f>
        <v>#VALUE!</v>
      </c>
      <c r="H603" s="7" t="e">
        <f>ROUND(IF(Table1[[#This Row],[SHIFT]]&gt;0, Table1[[#This Row],[Time]]-TIME(Table1[[#This Row],[SHIFT]],0,0),Table1[[#This Row],[Time]]+TIME(ABS(Table1[[#This Row],[SHIFT]]),0,0))-0.5, 0)</f>
        <v>#VALUE!</v>
      </c>
    </row>
    <row r="604" spans="1:8">
      <c r="A604" s="10"/>
      <c r="B604" s="13"/>
      <c r="C604" s="12"/>
      <c r="D604" s="26" t="e">
        <f>MID(C604, 6, 11)+Table1[[#This Row],[Day]]</f>
        <v>#VALUE!</v>
      </c>
      <c r="E604" s="27" t="e">
        <f>TIMEVALUE(MID(C604,17,9))</f>
        <v>#VALUE!</v>
      </c>
      <c r="F604" s="28">
        <f>_xlfn.NUMBERVALUE(MID(C604,26,6))/100</f>
        <v>0</v>
      </c>
      <c r="G604" s="28" t="e">
        <f>IF(Table1[[#This Row],[SHIFT]]&gt;0, Table1[[#This Row],[Time]]-TIME(Table1[[#This Row],[SHIFT]],0,0),Table1[[#This Row],[Time]]+TIME(ABS(Table1[[#This Row],[SHIFT]]),0,0))-Table1[[#This Row],[Day]]</f>
        <v>#VALUE!</v>
      </c>
      <c r="H604" s="7" t="e">
        <f>ROUND(IF(Table1[[#This Row],[SHIFT]]&gt;0, Table1[[#This Row],[Time]]-TIME(Table1[[#This Row],[SHIFT]],0,0),Table1[[#This Row],[Time]]+TIME(ABS(Table1[[#This Row],[SHIFT]]),0,0))-0.5, 0)</f>
        <v>#VALUE!</v>
      </c>
    </row>
    <row r="605" spans="1:8">
      <c r="A605" s="10"/>
      <c r="B605" s="13"/>
      <c r="C605" s="12"/>
      <c r="D605" s="26" t="e">
        <f>MID(C605, 6, 11)+Table1[[#This Row],[Day]]</f>
        <v>#VALUE!</v>
      </c>
      <c r="E605" s="27" t="e">
        <f>TIMEVALUE(MID(C605,17,9))</f>
        <v>#VALUE!</v>
      </c>
      <c r="F605" s="28">
        <f>_xlfn.NUMBERVALUE(MID(C605,26,6))/100</f>
        <v>0</v>
      </c>
      <c r="G605" s="28" t="e">
        <f>IF(Table1[[#This Row],[SHIFT]]&gt;0, Table1[[#This Row],[Time]]-TIME(Table1[[#This Row],[SHIFT]],0,0),Table1[[#This Row],[Time]]+TIME(ABS(Table1[[#This Row],[SHIFT]]),0,0))-Table1[[#This Row],[Day]]</f>
        <v>#VALUE!</v>
      </c>
      <c r="H605" s="7" t="e">
        <f>ROUND(IF(Table1[[#This Row],[SHIFT]]&gt;0, Table1[[#This Row],[Time]]-TIME(Table1[[#This Row],[SHIFT]],0,0),Table1[[#This Row],[Time]]+TIME(ABS(Table1[[#This Row],[SHIFT]]),0,0))-0.5, 0)</f>
        <v>#VALUE!</v>
      </c>
    </row>
    <row r="606" spans="1:8">
      <c r="A606" s="10"/>
      <c r="B606" s="13"/>
      <c r="C606" s="12"/>
      <c r="D606" s="26" t="e">
        <f>MID(C606, 6, 11)+Table1[[#This Row],[Day]]</f>
        <v>#VALUE!</v>
      </c>
      <c r="E606" s="27" t="e">
        <f>TIMEVALUE(MID(C606,17,9))</f>
        <v>#VALUE!</v>
      </c>
      <c r="F606" s="28">
        <f>_xlfn.NUMBERVALUE(MID(C606,26,6))/100</f>
        <v>0</v>
      </c>
      <c r="G606" s="28" t="e">
        <f>IF(Table1[[#This Row],[SHIFT]]&gt;0, Table1[[#This Row],[Time]]-TIME(Table1[[#This Row],[SHIFT]],0,0),Table1[[#This Row],[Time]]+TIME(ABS(Table1[[#This Row],[SHIFT]]),0,0))-Table1[[#This Row],[Day]]</f>
        <v>#VALUE!</v>
      </c>
      <c r="H606" s="7" t="e">
        <f>ROUND(IF(Table1[[#This Row],[SHIFT]]&gt;0, Table1[[#This Row],[Time]]-TIME(Table1[[#This Row],[SHIFT]],0,0),Table1[[#This Row],[Time]]+TIME(ABS(Table1[[#This Row],[SHIFT]]),0,0))-0.5, 0)</f>
        <v>#VALUE!</v>
      </c>
    </row>
    <row r="607" spans="1:8">
      <c r="A607" s="10"/>
      <c r="B607" s="13"/>
      <c r="C607" s="12"/>
      <c r="D607" s="26" t="e">
        <f>MID(C607, 6, 11)+Table1[[#This Row],[Day]]</f>
        <v>#VALUE!</v>
      </c>
      <c r="E607" s="27" t="e">
        <f>TIMEVALUE(MID(C607,17,9))</f>
        <v>#VALUE!</v>
      </c>
      <c r="F607" s="28">
        <f>_xlfn.NUMBERVALUE(MID(C607,26,6))/100</f>
        <v>0</v>
      </c>
      <c r="G607" s="28" t="e">
        <f>IF(Table1[[#This Row],[SHIFT]]&gt;0, Table1[[#This Row],[Time]]-TIME(Table1[[#This Row],[SHIFT]],0,0),Table1[[#This Row],[Time]]+TIME(ABS(Table1[[#This Row],[SHIFT]]),0,0))-Table1[[#This Row],[Day]]</f>
        <v>#VALUE!</v>
      </c>
      <c r="H607" s="7" t="e">
        <f>ROUND(IF(Table1[[#This Row],[SHIFT]]&gt;0, Table1[[#This Row],[Time]]-TIME(Table1[[#This Row],[SHIFT]],0,0),Table1[[#This Row],[Time]]+TIME(ABS(Table1[[#This Row],[SHIFT]]),0,0))-0.5, 0)</f>
        <v>#VALUE!</v>
      </c>
    </row>
    <row r="608" spans="1:8">
      <c r="A608" s="10"/>
      <c r="B608" s="13"/>
      <c r="C608" s="12"/>
      <c r="D608" s="26" t="e">
        <f>MID(C608, 6, 11)+Table1[[#This Row],[Day]]</f>
        <v>#VALUE!</v>
      </c>
      <c r="E608" s="27" t="e">
        <f>TIMEVALUE(MID(C608,17,9))</f>
        <v>#VALUE!</v>
      </c>
      <c r="F608" s="28">
        <f>_xlfn.NUMBERVALUE(MID(C608,26,6))/100</f>
        <v>0</v>
      </c>
      <c r="G608" s="28" t="e">
        <f>IF(Table1[[#This Row],[SHIFT]]&gt;0, Table1[[#This Row],[Time]]-TIME(Table1[[#This Row],[SHIFT]],0,0),Table1[[#This Row],[Time]]+TIME(ABS(Table1[[#This Row],[SHIFT]]),0,0))-Table1[[#This Row],[Day]]</f>
        <v>#VALUE!</v>
      </c>
      <c r="H608" s="7" t="e">
        <f>ROUND(IF(Table1[[#This Row],[SHIFT]]&gt;0, Table1[[#This Row],[Time]]-TIME(Table1[[#This Row],[SHIFT]],0,0),Table1[[#This Row],[Time]]+TIME(ABS(Table1[[#This Row],[SHIFT]]),0,0))-0.5, 0)</f>
        <v>#VALUE!</v>
      </c>
    </row>
    <row r="609" spans="1:8">
      <c r="A609" s="10"/>
      <c r="B609" s="13"/>
      <c r="C609" s="12"/>
      <c r="D609" s="26" t="e">
        <f>MID(C609, 6, 11)+Table1[[#This Row],[Day]]</f>
        <v>#VALUE!</v>
      </c>
      <c r="E609" s="27" t="e">
        <f>TIMEVALUE(MID(C609,17,9))</f>
        <v>#VALUE!</v>
      </c>
      <c r="F609" s="28">
        <f>_xlfn.NUMBERVALUE(MID(C609,26,6))/100</f>
        <v>0</v>
      </c>
      <c r="G609" s="28" t="e">
        <f>IF(Table1[[#This Row],[SHIFT]]&gt;0, Table1[[#This Row],[Time]]-TIME(Table1[[#This Row],[SHIFT]],0,0),Table1[[#This Row],[Time]]+TIME(ABS(Table1[[#This Row],[SHIFT]]),0,0))-Table1[[#This Row],[Day]]</f>
        <v>#VALUE!</v>
      </c>
      <c r="H609" s="7" t="e">
        <f>ROUND(IF(Table1[[#This Row],[SHIFT]]&gt;0, Table1[[#This Row],[Time]]-TIME(Table1[[#This Row],[SHIFT]],0,0),Table1[[#This Row],[Time]]+TIME(ABS(Table1[[#This Row],[SHIFT]]),0,0))-0.5, 0)</f>
        <v>#VALUE!</v>
      </c>
    </row>
    <row r="610" spans="1:8">
      <c r="A610" s="10"/>
      <c r="B610" s="13"/>
      <c r="C610" s="12"/>
      <c r="D610" s="26" t="e">
        <f>MID(C610, 6, 11)+Table1[[#This Row],[Day]]</f>
        <v>#VALUE!</v>
      </c>
      <c r="E610" s="27" t="e">
        <f>TIMEVALUE(MID(C610,17,9))</f>
        <v>#VALUE!</v>
      </c>
      <c r="F610" s="28">
        <f>_xlfn.NUMBERVALUE(MID(C610,26,6))/100</f>
        <v>0</v>
      </c>
      <c r="G610" s="28" t="e">
        <f>IF(Table1[[#This Row],[SHIFT]]&gt;0, Table1[[#This Row],[Time]]-TIME(Table1[[#This Row],[SHIFT]],0,0),Table1[[#This Row],[Time]]+TIME(ABS(Table1[[#This Row],[SHIFT]]),0,0))-Table1[[#This Row],[Day]]</f>
        <v>#VALUE!</v>
      </c>
      <c r="H610" s="7" t="e">
        <f>ROUND(IF(Table1[[#This Row],[SHIFT]]&gt;0, Table1[[#This Row],[Time]]-TIME(Table1[[#This Row],[SHIFT]],0,0),Table1[[#This Row],[Time]]+TIME(ABS(Table1[[#This Row],[SHIFT]]),0,0))-0.5, 0)</f>
        <v>#VALUE!</v>
      </c>
    </row>
    <row r="611" spans="1:8">
      <c r="A611" s="10"/>
      <c r="B611" s="13"/>
      <c r="C611" s="12"/>
      <c r="D611" s="26" t="e">
        <f>MID(C611, 6, 11)+Table1[[#This Row],[Day]]</f>
        <v>#VALUE!</v>
      </c>
      <c r="E611" s="27" t="e">
        <f>TIMEVALUE(MID(C611,17,9))</f>
        <v>#VALUE!</v>
      </c>
      <c r="F611" s="28">
        <f>_xlfn.NUMBERVALUE(MID(C611,26,6))/100</f>
        <v>0</v>
      </c>
      <c r="G611" s="28" t="e">
        <f>IF(Table1[[#This Row],[SHIFT]]&gt;0, Table1[[#This Row],[Time]]-TIME(Table1[[#This Row],[SHIFT]],0,0),Table1[[#This Row],[Time]]+TIME(ABS(Table1[[#This Row],[SHIFT]]),0,0))-Table1[[#This Row],[Day]]</f>
        <v>#VALUE!</v>
      </c>
      <c r="H611" s="7" t="e">
        <f>ROUND(IF(Table1[[#This Row],[SHIFT]]&gt;0, Table1[[#This Row],[Time]]-TIME(Table1[[#This Row],[SHIFT]],0,0),Table1[[#This Row],[Time]]+TIME(ABS(Table1[[#This Row],[SHIFT]]),0,0))-0.5, 0)</f>
        <v>#VALUE!</v>
      </c>
    </row>
    <row r="612" spans="1:8">
      <c r="A612" s="10"/>
      <c r="B612" s="13"/>
      <c r="C612" s="12"/>
      <c r="D612" s="26" t="e">
        <f>MID(C612, 6, 11)+Table1[[#This Row],[Day]]</f>
        <v>#VALUE!</v>
      </c>
      <c r="E612" s="27" t="e">
        <f>TIMEVALUE(MID(C612,17,9))</f>
        <v>#VALUE!</v>
      </c>
      <c r="F612" s="28">
        <f>_xlfn.NUMBERVALUE(MID(C612,26,6))/100</f>
        <v>0</v>
      </c>
      <c r="G612" s="28" t="e">
        <f>IF(Table1[[#This Row],[SHIFT]]&gt;0, Table1[[#This Row],[Time]]-TIME(Table1[[#This Row],[SHIFT]],0,0),Table1[[#This Row],[Time]]+TIME(ABS(Table1[[#This Row],[SHIFT]]),0,0))-Table1[[#This Row],[Day]]</f>
        <v>#VALUE!</v>
      </c>
      <c r="H612" s="7" t="e">
        <f>ROUND(IF(Table1[[#This Row],[SHIFT]]&gt;0, Table1[[#This Row],[Time]]-TIME(Table1[[#This Row],[SHIFT]],0,0),Table1[[#This Row],[Time]]+TIME(ABS(Table1[[#This Row],[SHIFT]]),0,0))-0.5, 0)</f>
        <v>#VALUE!</v>
      </c>
    </row>
    <row r="613" spans="1:8">
      <c r="A613" s="10"/>
      <c r="B613" s="13"/>
      <c r="C613" s="12"/>
      <c r="D613" s="26" t="e">
        <f>MID(C613, 6, 11)+Table1[[#This Row],[Day]]</f>
        <v>#VALUE!</v>
      </c>
      <c r="E613" s="27" t="e">
        <f>TIMEVALUE(MID(C613,17,9))</f>
        <v>#VALUE!</v>
      </c>
      <c r="F613" s="28">
        <f>_xlfn.NUMBERVALUE(MID(C613,26,6))/100</f>
        <v>0</v>
      </c>
      <c r="G613" s="28" t="e">
        <f>IF(Table1[[#This Row],[SHIFT]]&gt;0, Table1[[#This Row],[Time]]-TIME(Table1[[#This Row],[SHIFT]],0,0),Table1[[#This Row],[Time]]+TIME(ABS(Table1[[#This Row],[SHIFT]]),0,0))-Table1[[#This Row],[Day]]</f>
        <v>#VALUE!</v>
      </c>
      <c r="H613" s="7" t="e">
        <f>ROUND(IF(Table1[[#This Row],[SHIFT]]&gt;0, Table1[[#This Row],[Time]]-TIME(Table1[[#This Row],[SHIFT]],0,0),Table1[[#This Row],[Time]]+TIME(ABS(Table1[[#This Row],[SHIFT]]),0,0))-0.5, 0)</f>
        <v>#VALUE!</v>
      </c>
    </row>
    <row r="614" spans="1:8">
      <c r="A614" s="10"/>
      <c r="B614" s="13"/>
      <c r="C614" s="12"/>
      <c r="D614" s="26" t="e">
        <f>MID(C614, 6, 11)+Table1[[#This Row],[Day]]</f>
        <v>#VALUE!</v>
      </c>
      <c r="E614" s="27" t="e">
        <f>TIMEVALUE(MID(C614,17,9))</f>
        <v>#VALUE!</v>
      </c>
      <c r="F614" s="28">
        <f>_xlfn.NUMBERVALUE(MID(C614,26,6))/100</f>
        <v>0</v>
      </c>
      <c r="G614" s="28" t="e">
        <f>IF(Table1[[#This Row],[SHIFT]]&gt;0, Table1[[#This Row],[Time]]-TIME(Table1[[#This Row],[SHIFT]],0,0),Table1[[#This Row],[Time]]+TIME(ABS(Table1[[#This Row],[SHIFT]]),0,0))-Table1[[#This Row],[Day]]</f>
        <v>#VALUE!</v>
      </c>
      <c r="H614" s="7" t="e">
        <f>ROUND(IF(Table1[[#This Row],[SHIFT]]&gt;0, Table1[[#This Row],[Time]]-TIME(Table1[[#This Row],[SHIFT]],0,0),Table1[[#This Row],[Time]]+TIME(ABS(Table1[[#This Row],[SHIFT]]),0,0))-0.5, 0)</f>
        <v>#VALUE!</v>
      </c>
    </row>
    <row r="615" spans="1:8">
      <c r="A615" s="10"/>
      <c r="B615" s="13"/>
      <c r="C615" s="12"/>
      <c r="D615" s="26" t="e">
        <f>MID(C615, 6, 11)+Table1[[#This Row],[Day]]</f>
        <v>#VALUE!</v>
      </c>
      <c r="E615" s="27" t="e">
        <f>TIMEVALUE(MID(C615,17,9))</f>
        <v>#VALUE!</v>
      </c>
      <c r="F615" s="28">
        <f>_xlfn.NUMBERVALUE(MID(C615,26,6))/100</f>
        <v>0</v>
      </c>
      <c r="G615" s="28" t="e">
        <f>IF(Table1[[#This Row],[SHIFT]]&gt;0, Table1[[#This Row],[Time]]-TIME(Table1[[#This Row],[SHIFT]],0,0),Table1[[#This Row],[Time]]+TIME(ABS(Table1[[#This Row],[SHIFT]]),0,0))-Table1[[#This Row],[Day]]</f>
        <v>#VALUE!</v>
      </c>
      <c r="H615" s="7" t="e">
        <f>ROUND(IF(Table1[[#This Row],[SHIFT]]&gt;0, Table1[[#This Row],[Time]]-TIME(Table1[[#This Row],[SHIFT]],0,0),Table1[[#This Row],[Time]]+TIME(ABS(Table1[[#This Row],[SHIFT]]),0,0))-0.5, 0)</f>
        <v>#VALUE!</v>
      </c>
    </row>
    <row r="616" spans="1:8">
      <c r="A616" s="10"/>
      <c r="B616" s="13"/>
      <c r="C616" s="12"/>
      <c r="D616" s="26" t="e">
        <f>MID(C616, 6, 11)+Table1[[#This Row],[Day]]</f>
        <v>#VALUE!</v>
      </c>
      <c r="E616" s="27" t="e">
        <f>TIMEVALUE(MID(C616,17,9))</f>
        <v>#VALUE!</v>
      </c>
      <c r="F616" s="28">
        <f>_xlfn.NUMBERVALUE(MID(C616,26,6))/100</f>
        <v>0</v>
      </c>
      <c r="G616" s="28" t="e">
        <f>IF(Table1[[#This Row],[SHIFT]]&gt;0, Table1[[#This Row],[Time]]-TIME(Table1[[#This Row],[SHIFT]],0,0),Table1[[#This Row],[Time]]+TIME(ABS(Table1[[#This Row],[SHIFT]]),0,0))-Table1[[#This Row],[Day]]</f>
        <v>#VALUE!</v>
      </c>
      <c r="H616" s="7" t="e">
        <f>ROUND(IF(Table1[[#This Row],[SHIFT]]&gt;0, Table1[[#This Row],[Time]]-TIME(Table1[[#This Row],[SHIFT]],0,0),Table1[[#This Row],[Time]]+TIME(ABS(Table1[[#This Row],[SHIFT]]),0,0))-0.5, 0)</f>
        <v>#VALUE!</v>
      </c>
    </row>
    <row r="617" spans="1:8">
      <c r="A617" s="10"/>
      <c r="B617" s="11"/>
      <c r="C617" s="12"/>
      <c r="D617" s="26" t="e">
        <f>MID(C617, 6, 11)+Table1[[#This Row],[Day]]</f>
        <v>#VALUE!</v>
      </c>
      <c r="E617" s="27" t="e">
        <f>TIMEVALUE(MID(C617,17,9))</f>
        <v>#VALUE!</v>
      </c>
      <c r="F617" s="28">
        <f>_xlfn.NUMBERVALUE(MID(C617,26,6))/100</f>
        <v>0</v>
      </c>
      <c r="G617" s="28" t="e">
        <f>IF(Table1[[#This Row],[SHIFT]]&gt;0, Table1[[#This Row],[Time]]-TIME(Table1[[#This Row],[SHIFT]],0,0),Table1[[#This Row],[Time]]+TIME(ABS(Table1[[#This Row],[SHIFT]]),0,0))-Table1[[#This Row],[Day]]</f>
        <v>#VALUE!</v>
      </c>
      <c r="H617" s="7" t="e">
        <f>ROUND(IF(Table1[[#This Row],[SHIFT]]&gt;0, Table1[[#This Row],[Time]]-TIME(Table1[[#This Row],[SHIFT]],0,0),Table1[[#This Row],[Time]]+TIME(ABS(Table1[[#This Row],[SHIFT]]),0,0))-0.5, 0)</f>
        <v>#VALUE!</v>
      </c>
    </row>
    <row r="618" spans="1:8">
      <c r="A618" s="10"/>
      <c r="B618" s="13"/>
      <c r="C618" s="12"/>
      <c r="D618" s="26" t="e">
        <f>MID(C618, 6, 11)+Table1[[#This Row],[Day]]</f>
        <v>#VALUE!</v>
      </c>
      <c r="E618" s="27" t="e">
        <f>TIMEVALUE(MID(C618,17,9))</f>
        <v>#VALUE!</v>
      </c>
      <c r="F618" s="28">
        <f>_xlfn.NUMBERVALUE(MID(C618,26,6))/100</f>
        <v>0</v>
      </c>
      <c r="G618" s="28" t="e">
        <f>IF(Table1[[#This Row],[SHIFT]]&gt;0, Table1[[#This Row],[Time]]-TIME(Table1[[#This Row],[SHIFT]],0,0),Table1[[#This Row],[Time]]+TIME(ABS(Table1[[#This Row],[SHIFT]]),0,0))-Table1[[#This Row],[Day]]</f>
        <v>#VALUE!</v>
      </c>
      <c r="H618" s="7" t="e">
        <f>ROUND(IF(Table1[[#This Row],[SHIFT]]&gt;0, Table1[[#This Row],[Time]]-TIME(Table1[[#This Row],[SHIFT]],0,0),Table1[[#This Row],[Time]]+TIME(ABS(Table1[[#This Row],[SHIFT]]),0,0))-0.5, 0)</f>
        <v>#VALUE!</v>
      </c>
    </row>
    <row r="619" spans="1:8">
      <c r="A619" s="10"/>
      <c r="B619" s="13"/>
      <c r="C619" s="12"/>
      <c r="D619" s="26" t="e">
        <f>MID(C619, 6, 11)+Table1[[#This Row],[Day]]</f>
        <v>#VALUE!</v>
      </c>
      <c r="E619" s="27" t="e">
        <f>TIMEVALUE(MID(C619,17,9))</f>
        <v>#VALUE!</v>
      </c>
      <c r="F619" s="28">
        <f>_xlfn.NUMBERVALUE(MID(C619,26,6))/100</f>
        <v>0</v>
      </c>
      <c r="G619" s="28" t="e">
        <f>IF(Table1[[#This Row],[SHIFT]]&gt;0, Table1[[#This Row],[Time]]-TIME(Table1[[#This Row],[SHIFT]],0,0),Table1[[#This Row],[Time]]+TIME(ABS(Table1[[#This Row],[SHIFT]]),0,0))-Table1[[#This Row],[Day]]</f>
        <v>#VALUE!</v>
      </c>
      <c r="H619" s="7" t="e">
        <f>ROUND(IF(Table1[[#This Row],[SHIFT]]&gt;0, Table1[[#This Row],[Time]]-TIME(Table1[[#This Row],[SHIFT]],0,0),Table1[[#This Row],[Time]]+TIME(ABS(Table1[[#This Row],[SHIFT]]),0,0))-0.5, 0)</f>
        <v>#VALUE!</v>
      </c>
    </row>
    <row r="620" spans="1:8">
      <c r="A620" s="10"/>
      <c r="B620" s="13"/>
      <c r="C620" s="12"/>
      <c r="D620" s="26" t="e">
        <f>MID(C620, 6, 11)+Table1[[#This Row],[Day]]</f>
        <v>#VALUE!</v>
      </c>
      <c r="E620" s="27" t="e">
        <f>TIMEVALUE(MID(C620,17,9))</f>
        <v>#VALUE!</v>
      </c>
      <c r="F620" s="28">
        <f>_xlfn.NUMBERVALUE(MID(C620,26,6))/100</f>
        <v>0</v>
      </c>
      <c r="G620" s="28" t="e">
        <f>IF(Table1[[#This Row],[SHIFT]]&gt;0, Table1[[#This Row],[Time]]-TIME(Table1[[#This Row],[SHIFT]],0,0),Table1[[#This Row],[Time]]+TIME(ABS(Table1[[#This Row],[SHIFT]]),0,0))-Table1[[#This Row],[Day]]</f>
        <v>#VALUE!</v>
      </c>
      <c r="H620" s="7" t="e">
        <f>ROUND(IF(Table1[[#This Row],[SHIFT]]&gt;0, Table1[[#This Row],[Time]]-TIME(Table1[[#This Row],[SHIFT]],0,0),Table1[[#This Row],[Time]]+TIME(ABS(Table1[[#This Row],[SHIFT]]),0,0))-0.5, 0)</f>
        <v>#VALUE!</v>
      </c>
    </row>
    <row r="621" spans="1:8">
      <c r="A621" s="10"/>
      <c r="B621" s="13"/>
      <c r="C621" s="12"/>
      <c r="D621" s="26" t="e">
        <f>MID(C621, 6, 11)+Table1[[#This Row],[Day]]</f>
        <v>#VALUE!</v>
      </c>
      <c r="E621" s="27" t="e">
        <f>TIMEVALUE(MID(C621,17,9))</f>
        <v>#VALUE!</v>
      </c>
      <c r="F621" s="28">
        <f>_xlfn.NUMBERVALUE(MID(C621,26,6))/100</f>
        <v>0</v>
      </c>
      <c r="G621" s="28" t="e">
        <f>IF(Table1[[#This Row],[SHIFT]]&gt;0, Table1[[#This Row],[Time]]-TIME(Table1[[#This Row],[SHIFT]],0,0),Table1[[#This Row],[Time]]+TIME(ABS(Table1[[#This Row],[SHIFT]]),0,0))-Table1[[#This Row],[Day]]</f>
        <v>#VALUE!</v>
      </c>
      <c r="H621" s="7" t="e">
        <f>ROUND(IF(Table1[[#This Row],[SHIFT]]&gt;0, Table1[[#This Row],[Time]]-TIME(Table1[[#This Row],[SHIFT]],0,0),Table1[[#This Row],[Time]]+TIME(ABS(Table1[[#This Row],[SHIFT]]),0,0))-0.5, 0)</f>
        <v>#VALUE!</v>
      </c>
    </row>
    <row r="622" spans="1:8">
      <c r="A622" s="10"/>
      <c r="B622" s="13"/>
      <c r="C622" s="12"/>
      <c r="D622" s="26" t="e">
        <f>MID(C622, 6, 11)+Table1[[#This Row],[Day]]</f>
        <v>#VALUE!</v>
      </c>
      <c r="E622" s="27" t="e">
        <f>TIMEVALUE(MID(C622,17,9))</f>
        <v>#VALUE!</v>
      </c>
      <c r="F622" s="28">
        <f>_xlfn.NUMBERVALUE(MID(C622,26,6))/100</f>
        <v>0</v>
      </c>
      <c r="G622" s="28" t="e">
        <f>IF(Table1[[#This Row],[SHIFT]]&gt;0, Table1[[#This Row],[Time]]-TIME(Table1[[#This Row],[SHIFT]],0,0),Table1[[#This Row],[Time]]+TIME(ABS(Table1[[#This Row],[SHIFT]]),0,0))-Table1[[#This Row],[Day]]</f>
        <v>#VALUE!</v>
      </c>
      <c r="H622" s="7" t="e">
        <f>ROUND(IF(Table1[[#This Row],[SHIFT]]&gt;0, Table1[[#This Row],[Time]]-TIME(Table1[[#This Row],[SHIFT]],0,0),Table1[[#This Row],[Time]]+TIME(ABS(Table1[[#This Row],[SHIFT]]),0,0))-0.5, 0)</f>
        <v>#VALUE!</v>
      </c>
    </row>
    <row r="623" spans="1:8">
      <c r="A623" s="10"/>
      <c r="B623" s="13"/>
      <c r="C623" s="12"/>
      <c r="D623" s="26" t="e">
        <f>MID(C623, 6, 11)+Table1[[#This Row],[Day]]</f>
        <v>#VALUE!</v>
      </c>
      <c r="E623" s="27" t="e">
        <f>TIMEVALUE(MID(C623,17,9))</f>
        <v>#VALUE!</v>
      </c>
      <c r="F623" s="28">
        <f>_xlfn.NUMBERVALUE(MID(C623,26,6))/100</f>
        <v>0</v>
      </c>
      <c r="G623" s="28" t="e">
        <f>IF(Table1[[#This Row],[SHIFT]]&gt;0, Table1[[#This Row],[Time]]-TIME(Table1[[#This Row],[SHIFT]],0,0),Table1[[#This Row],[Time]]+TIME(ABS(Table1[[#This Row],[SHIFT]]),0,0))-Table1[[#This Row],[Day]]</f>
        <v>#VALUE!</v>
      </c>
      <c r="H623" s="7" t="e">
        <f>ROUND(IF(Table1[[#This Row],[SHIFT]]&gt;0, Table1[[#This Row],[Time]]-TIME(Table1[[#This Row],[SHIFT]],0,0),Table1[[#This Row],[Time]]+TIME(ABS(Table1[[#This Row],[SHIFT]]),0,0))-0.5, 0)</f>
        <v>#VALUE!</v>
      </c>
    </row>
    <row r="624" spans="1:8">
      <c r="A624" s="10"/>
      <c r="B624" s="13"/>
      <c r="C624" s="12"/>
      <c r="D624" s="26" t="e">
        <f>MID(C624, 6, 11)+Table1[[#This Row],[Day]]</f>
        <v>#VALUE!</v>
      </c>
      <c r="E624" s="27" t="e">
        <f>TIMEVALUE(MID(C624,17,9))</f>
        <v>#VALUE!</v>
      </c>
      <c r="F624" s="28">
        <f>_xlfn.NUMBERVALUE(MID(C624,26,6))/100</f>
        <v>0</v>
      </c>
      <c r="G624" s="28" t="e">
        <f>IF(Table1[[#This Row],[SHIFT]]&gt;0, Table1[[#This Row],[Time]]-TIME(Table1[[#This Row],[SHIFT]],0,0),Table1[[#This Row],[Time]]+TIME(ABS(Table1[[#This Row],[SHIFT]]),0,0))-Table1[[#This Row],[Day]]</f>
        <v>#VALUE!</v>
      </c>
      <c r="H624" s="7" t="e">
        <f>ROUND(IF(Table1[[#This Row],[SHIFT]]&gt;0, Table1[[#This Row],[Time]]-TIME(Table1[[#This Row],[SHIFT]],0,0),Table1[[#This Row],[Time]]+TIME(ABS(Table1[[#This Row],[SHIFT]]),0,0))-0.5, 0)</f>
        <v>#VALUE!</v>
      </c>
    </row>
    <row r="625" spans="1:8">
      <c r="A625" s="10"/>
      <c r="B625" s="13"/>
      <c r="C625" s="12"/>
      <c r="D625" s="26" t="e">
        <f>MID(C625, 6, 11)+Table1[[#This Row],[Day]]</f>
        <v>#VALUE!</v>
      </c>
      <c r="E625" s="27" t="e">
        <f>TIMEVALUE(MID(C625,17,9))</f>
        <v>#VALUE!</v>
      </c>
      <c r="F625" s="28">
        <f>_xlfn.NUMBERVALUE(MID(C625,26,6))/100</f>
        <v>0</v>
      </c>
      <c r="G625" s="28" t="e">
        <f>IF(Table1[[#This Row],[SHIFT]]&gt;0, Table1[[#This Row],[Time]]-TIME(Table1[[#This Row],[SHIFT]],0,0),Table1[[#This Row],[Time]]+TIME(ABS(Table1[[#This Row],[SHIFT]]),0,0))-Table1[[#This Row],[Day]]</f>
        <v>#VALUE!</v>
      </c>
      <c r="H625" s="7" t="e">
        <f>ROUND(IF(Table1[[#This Row],[SHIFT]]&gt;0, Table1[[#This Row],[Time]]-TIME(Table1[[#This Row],[SHIFT]],0,0),Table1[[#This Row],[Time]]+TIME(ABS(Table1[[#This Row],[SHIFT]]),0,0))-0.5, 0)</f>
        <v>#VALUE!</v>
      </c>
    </row>
    <row r="626" spans="1:8">
      <c r="A626" s="10"/>
      <c r="B626" s="11"/>
      <c r="C626" s="12"/>
      <c r="D626" s="26" t="e">
        <f>MID(C626, 6, 11)+Table1[[#This Row],[Day]]</f>
        <v>#VALUE!</v>
      </c>
      <c r="E626" s="27" t="e">
        <f>TIMEVALUE(MID(C626,17,9))</f>
        <v>#VALUE!</v>
      </c>
      <c r="F626" s="28">
        <f>_xlfn.NUMBERVALUE(MID(C626,26,6))/100</f>
        <v>0</v>
      </c>
      <c r="G626" s="28" t="e">
        <f>IF(Table1[[#This Row],[SHIFT]]&gt;0, Table1[[#This Row],[Time]]-TIME(Table1[[#This Row],[SHIFT]],0,0),Table1[[#This Row],[Time]]+TIME(ABS(Table1[[#This Row],[SHIFT]]),0,0))-Table1[[#This Row],[Day]]</f>
        <v>#VALUE!</v>
      </c>
      <c r="H626" s="7" t="e">
        <f>ROUND(IF(Table1[[#This Row],[SHIFT]]&gt;0, Table1[[#This Row],[Time]]-TIME(Table1[[#This Row],[SHIFT]],0,0),Table1[[#This Row],[Time]]+TIME(ABS(Table1[[#This Row],[SHIFT]]),0,0))-0.5, 0)</f>
        <v>#VALUE!</v>
      </c>
    </row>
    <row r="627" spans="1:8">
      <c r="A627" s="10"/>
      <c r="B627" s="13"/>
      <c r="C627" s="12"/>
      <c r="D627" s="26" t="e">
        <f>MID(C627, 6, 11)+Table1[[#This Row],[Day]]</f>
        <v>#VALUE!</v>
      </c>
      <c r="E627" s="27" t="e">
        <f>TIMEVALUE(MID(C627,17,9))</f>
        <v>#VALUE!</v>
      </c>
      <c r="F627" s="28">
        <f>_xlfn.NUMBERVALUE(MID(C627,26,6))/100</f>
        <v>0</v>
      </c>
      <c r="G627" s="28" t="e">
        <f>IF(Table1[[#This Row],[SHIFT]]&gt;0, Table1[[#This Row],[Time]]-TIME(Table1[[#This Row],[SHIFT]],0,0),Table1[[#This Row],[Time]]+TIME(ABS(Table1[[#This Row],[SHIFT]]),0,0))-Table1[[#This Row],[Day]]</f>
        <v>#VALUE!</v>
      </c>
      <c r="H627" s="7" t="e">
        <f>ROUND(IF(Table1[[#This Row],[SHIFT]]&gt;0, Table1[[#This Row],[Time]]-TIME(Table1[[#This Row],[SHIFT]],0,0),Table1[[#This Row],[Time]]+TIME(ABS(Table1[[#This Row],[SHIFT]]),0,0))-0.5, 0)</f>
        <v>#VALUE!</v>
      </c>
    </row>
    <row r="628" spans="1:8">
      <c r="A628" s="10"/>
      <c r="B628" s="13"/>
      <c r="C628" s="12"/>
      <c r="D628" s="26" t="e">
        <f>MID(C628, 6, 11)+Table1[[#This Row],[Day]]</f>
        <v>#VALUE!</v>
      </c>
      <c r="E628" s="27" t="e">
        <f>TIMEVALUE(MID(C628,17,9))</f>
        <v>#VALUE!</v>
      </c>
      <c r="F628" s="28">
        <f>_xlfn.NUMBERVALUE(MID(C628,26,6))/100</f>
        <v>0</v>
      </c>
      <c r="G628" s="28" t="e">
        <f>IF(Table1[[#This Row],[SHIFT]]&gt;0, Table1[[#This Row],[Time]]-TIME(Table1[[#This Row],[SHIFT]],0,0),Table1[[#This Row],[Time]]+TIME(ABS(Table1[[#This Row],[SHIFT]]),0,0))-Table1[[#This Row],[Day]]</f>
        <v>#VALUE!</v>
      </c>
      <c r="H628" s="7" t="e">
        <f>ROUND(IF(Table1[[#This Row],[SHIFT]]&gt;0, Table1[[#This Row],[Time]]-TIME(Table1[[#This Row],[SHIFT]],0,0),Table1[[#This Row],[Time]]+TIME(ABS(Table1[[#This Row],[SHIFT]]),0,0))-0.5, 0)</f>
        <v>#VALUE!</v>
      </c>
    </row>
    <row r="629" spans="1:8">
      <c r="A629" s="10"/>
      <c r="B629" s="13"/>
      <c r="C629" s="12"/>
      <c r="D629" s="26" t="e">
        <f>MID(C629, 6, 11)+Table1[[#This Row],[Day]]</f>
        <v>#VALUE!</v>
      </c>
      <c r="E629" s="27" t="e">
        <f>TIMEVALUE(MID(C629,17,9))</f>
        <v>#VALUE!</v>
      </c>
      <c r="F629" s="28">
        <f>_xlfn.NUMBERVALUE(MID(C629,26,6))/100</f>
        <v>0</v>
      </c>
      <c r="G629" s="28" t="e">
        <f>IF(Table1[[#This Row],[SHIFT]]&gt;0, Table1[[#This Row],[Time]]-TIME(Table1[[#This Row],[SHIFT]],0,0),Table1[[#This Row],[Time]]+TIME(ABS(Table1[[#This Row],[SHIFT]]),0,0))-Table1[[#This Row],[Day]]</f>
        <v>#VALUE!</v>
      </c>
      <c r="H629" s="7" t="e">
        <f>ROUND(IF(Table1[[#This Row],[SHIFT]]&gt;0, Table1[[#This Row],[Time]]-TIME(Table1[[#This Row],[SHIFT]],0,0),Table1[[#This Row],[Time]]+TIME(ABS(Table1[[#This Row],[SHIFT]]),0,0))-0.5, 0)</f>
        <v>#VALUE!</v>
      </c>
    </row>
    <row r="630" spans="1:8">
      <c r="A630" s="10"/>
      <c r="B630" s="13"/>
      <c r="C630" s="12"/>
      <c r="D630" s="26" t="e">
        <f>MID(C630, 6, 11)+Table1[[#This Row],[Day]]</f>
        <v>#VALUE!</v>
      </c>
      <c r="E630" s="27" t="e">
        <f>TIMEVALUE(MID(C630,17,9))</f>
        <v>#VALUE!</v>
      </c>
      <c r="F630" s="28">
        <f>_xlfn.NUMBERVALUE(MID(C630,26,6))/100</f>
        <v>0</v>
      </c>
      <c r="G630" s="28" t="e">
        <f>IF(Table1[[#This Row],[SHIFT]]&gt;0, Table1[[#This Row],[Time]]-TIME(Table1[[#This Row],[SHIFT]],0,0),Table1[[#This Row],[Time]]+TIME(ABS(Table1[[#This Row],[SHIFT]]),0,0))-Table1[[#This Row],[Day]]</f>
        <v>#VALUE!</v>
      </c>
      <c r="H630" s="7" t="e">
        <f>ROUND(IF(Table1[[#This Row],[SHIFT]]&gt;0, Table1[[#This Row],[Time]]-TIME(Table1[[#This Row],[SHIFT]],0,0),Table1[[#This Row],[Time]]+TIME(ABS(Table1[[#This Row],[SHIFT]]),0,0))-0.5, 0)</f>
        <v>#VALUE!</v>
      </c>
    </row>
    <row r="631" spans="1:8">
      <c r="A631" s="10"/>
      <c r="B631" s="13"/>
      <c r="C631" s="12"/>
      <c r="D631" s="26" t="e">
        <f>MID(C631, 6, 11)+Table1[[#This Row],[Day]]</f>
        <v>#VALUE!</v>
      </c>
      <c r="E631" s="27" t="e">
        <f>TIMEVALUE(MID(C631,17,9))</f>
        <v>#VALUE!</v>
      </c>
      <c r="F631" s="28">
        <f>_xlfn.NUMBERVALUE(MID(C631,26,6))/100</f>
        <v>0</v>
      </c>
      <c r="G631" s="28" t="e">
        <f>IF(Table1[[#This Row],[SHIFT]]&gt;0, Table1[[#This Row],[Time]]-TIME(Table1[[#This Row],[SHIFT]],0,0),Table1[[#This Row],[Time]]+TIME(ABS(Table1[[#This Row],[SHIFT]]),0,0))-Table1[[#This Row],[Day]]</f>
        <v>#VALUE!</v>
      </c>
      <c r="H631" s="7" t="e">
        <f>ROUND(IF(Table1[[#This Row],[SHIFT]]&gt;0, Table1[[#This Row],[Time]]-TIME(Table1[[#This Row],[SHIFT]],0,0),Table1[[#This Row],[Time]]+TIME(ABS(Table1[[#This Row],[SHIFT]]),0,0))-0.5, 0)</f>
        <v>#VALUE!</v>
      </c>
    </row>
    <row r="632" spans="1:8">
      <c r="A632" s="10"/>
      <c r="B632" s="13"/>
      <c r="C632" s="12"/>
      <c r="D632" s="26" t="e">
        <f>MID(C632, 6, 11)+Table1[[#This Row],[Day]]</f>
        <v>#VALUE!</v>
      </c>
      <c r="E632" s="27" t="e">
        <f>TIMEVALUE(MID(C632,17,9))</f>
        <v>#VALUE!</v>
      </c>
      <c r="F632" s="28">
        <f>_xlfn.NUMBERVALUE(MID(C632,26,6))/100</f>
        <v>0</v>
      </c>
      <c r="G632" s="28" t="e">
        <f>IF(Table1[[#This Row],[SHIFT]]&gt;0, Table1[[#This Row],[Time]]-TIME(Table1[[#This Row],[SHIFT]],0,0),Table1[[#This Row],[Time]]+TIME(ABS(Table1[[#This Row],[SHIFT]]),0,0))-Table1[[#This Row],[Day]]</f>
        <v>#VALUE!</v>
      </c>
      <c r="H632" s="7" t="e">
        <f>ROUND(IF(Table1[[#This Row],[SHIFT]]&gt;0, Table1[[#This Row],[Time]]-TIME(Table1[[#This Row],[SHIFT]],0,0),Table1[[#This Row],[Time]]+TIME(ABS(Table1[[#This Row],[SHIFT]]),0,0))-0.5, 0)</f>
        <v>#VALUE!</v>
      </c>
    </row>
    <row r="633" spans="1:8">
      <c r="A633" s="10"/>
      <c r="B633" s="13"/>
      <c r="C633" s="12"/>
      <c r="D633" s="26" t="e">
        <f>MID(C633, 6, 11)+Table1[[#This Row],[Day]]</f>
        <v>#VALUE!</v>
      </c>
      <c r="E633" s="27" t="e">
        <f>TIMEVALUE(MID(C633,17,9))</f>
        <v>#VALUE!</v>
      </c>
      <c r="F633" s="28">
        <f>_xlfn.NUMBERVALUE(MID(C633,26,6))/100</f>
        <v>0</v>
      </c>
      <c r="G633" s="28" t="e">
        <f>IF(Table1[[#This Row],[SHIFT]]&gt;0, Table1[[#This Row],[Time]]-TIME(Table1[[#This Row],[SHIFT]],0,0),Table1[[#This Row],[Time]]+TIME(ABS(Table1[[#This Row],[SHIFT]]),0,0))-Table1[[#This Row],[Day]]</f>
        <v>#VALUE!</v>
      </c>
      <c r="H633" s="7" t="e">
        <f>ROUND(IF(Table1[[#This Row],[SHIFT]]&gt;0, Table1[[#This Row],[Time]]-TIME(Table1[[#This Row],[SHIFT]],0,0),Table1[[#This Row],[Time]]+TIME(ABS(Table1[[#This Row],[SHIFT]]),0,0))-0.5, 0)</f>
        <v>#VALUE!</v>
      </c>
    </row>
    <row r="634" spans="1:8">
      <c r="A634" s="10"/>
      <c r="B634" s="13"/>
      <c r="C634" s="12"/>
      <c r="D634" s="26" t="e">
        <f>MID(C634, 6, 11)+Table1[[#This Row],[Day]]</f>
        <v>#VALUE!</v>
      </c>
      <c r="E634" s="27" t="e">
        <f>TIMEVALUE(MID(C634,17,9))</f>
        <v>#VALUE!</v>
      </c>
      <c r="F634" s="28">
        <f>_xlfn.NUMBERVALUE(MID(C634,26,6))/100</f>
        <v>0</v>
      </c>
      <c r="G634" s="28" t="e">
        <f>IF(Table1[[#This Row],[SHIFT]]&gt;0, Table1[[#This Row],[Time]]-TIME(Table1[[#This Row],[SHIFT]],0,0),Table1[[#This Row],[Time]]+TIME(ABS(Table1[[#This Row],[SHIFT]]),0,0))-Table1[[#This Row],[Day]]</f>
        <v>#VALUE!</v>
      </c>
      <c r="H634" s="7" t="e">
        <f>ROUND(IF(Table1[[#This Row],[SHIFT]]&gt;0, Table1[[#This Row],[Time]]-TIME(Table1[[#This Row],[SHIFT]],0,0),Table1[[#This Row],[Time]]+TIME(ABS(Table1[[#This Row],[SHIFT]]),0,0))-0.5, 0)</f>
        <v>#VALUE!</v>
      </c>
    </row>
    <row r="635" spans="1:8">
      <c r="A635" s="10"/>
      <c r="B635" s="13"/>
      <c r="C635" s="12"/>
      <c r="D635" s="26" t="e">
        <f>MID(C635, 6, 11)+Table1[[#This Row],[Day]]</f>
        <v>#VALUE!</v>
      </c>
      <c r="E635" s="27" t="e">
        <f>TIMEVALUE(MID(C635,17,9))</f>
        <v>#VALUE!</v>
      </c>
      <c r="F635" s="28">
        <f>_xlfn.NUMBERVALUE(MID(C635,26,6))/100</f>
        <v>0</v>
      </c>
      <c r="G635" s="28" t="e">
        <f>IF(Table1[[#This Row],[SHIFT]]&gt;0, Table1[[#This Row],[Time]]-TIME(Table1[[#This Row],[SHIFT]],0,0),Table1[[#This Row],[Time]]+TIME(ABS(Table1[[#This Row],[SHIFT]]),0,0))-Table1[[#This Row],[Day]]</f>
        <v>#VALUE!</v>
      </c>
      <c r="H635" s="7" t="e">
        <f>ROUND(IF(Table1[[#This Row],[SHIFT]]&gt;0, Table1[[#This Row],[Time]]-TIME(Table1[[#This Row],[SHIFT]],0,0),Table1[[#This Row],[Time]]+TIME(ABS(Table1[[#This Row],[SHIFT]]),0,0))-0.5, 0)</f>
        <v>#VALUE!</v>
      </c>
    </row>
    <row r="636" spans="1:8">
      <c r="A636" s="10"/>
      <c r="B636" s="13"/>
      <c r="C636" s="12"/>
      <c r="D636" s="26" t="e">
        <f>MID(C636, 6, 11)+Table1[[#This Row],[Day]]</f>
        <v>#VALUE!</v>
      </c>
      <c r="E636" s="27" t="e">
        <f>TIMEVALUE(MID(C636,17,9))</f>
        <v>#VALUE!</v>
      </c>
      <c r="F636" s="28">
        <f>_xlfn.NUMBERVALUE(MID(C636,26,6))/100</f>
        <v>0</v>
      </c>
      <c r="G636" s="28" t="e">
        <f>IF(Table1[[#This Row],[SHIFT]]&gt;0, Table1[[#This Row],[Time]]-TIME(Table1[[#This Row],[SHIFT]],0,0),Table1[[#This Row],[Time]]+TIME(ABS(Table1[[#This Row],[SHIFT]]),0,0))-Table1[[#This Row],[Day]]</f>
        <v>#VALUE!</v>
      </c>
      <c r="H636" s="7" t="e">
        <f>ROUND(IF(Table1[[#This Row],[SHIFT]]&gt;0, Table1[[#This Row],[Time]]-TIME(Table1[[#This Row],[SHIFT]],0,0),Table1[[#This Row],[Time]]+TIME(ABS(Table1[[#This Row],[SHIFT]]),0,0))-0.5, 0)</f>
        <v>#VALUE!</v>
      </c>
    </row>
    <row r="637" spans="1:8">
      <c r="A637" s="10"/>
      <c r="B637" s="13"/>
      <c r="C637" s="12"/>
      <c r="D637" s="26" t="e">
        <f>MID(C637, 6, 11)+Table1[[#This Row],[Day]]</f>
        <v>#VALUE!</v>
      </c>
      <c r="E637" s="27" t="e">
        <f>TIMEVALUE(MID(C637,17,9))</f>
        <v>#VALUE!</v>
      </c>
      <c r="F637" s="28">
        <f>_xlfn.NUMBERVALUE(MID(C637,26,6))/100</f>
        <v>0</v>
      </c>
      <c r="G637" s="28" t="e">
        <f>IF(Table1[[#This Row],[SHIFT]]&gt;0, Table1[[#This Row],[Time]]-TIME(Table1[[#This Row],[SHIFT]],0,0),Table1[[#This Row],[Time]]+TIME(ABS(Table1[[#This Row],[SHIFT]]),0,0))-Table1[[#This Row],[Day]]</f>
        <v>#VALUE!</v>
      </c>
      <c r="H637" s="7" t="e">
        <f>ROUND(IF(Table1[[#This Row],[SHIFT]]&gt;0, Table1[[#This Row],[Time]]-TIME(Table1[[#This Row],[SHIFT]],0,0),Table1[[#This Row],[Time]]+TIME(ABS(Table1[[#This Row],[SHIFT]]),0,0))-0.5, 0)</f>
        <v>#VALUE!</v>
      </c>
    </row>
    <row r="638" spans="1:8">
      <c r="A638" s="10"/>
      <c r="B638" s="13"/>
      <c r="C638" s="12"/>
      <c r="D638" s="26" t="e">
        <f>MID(C638, 6, 11)+Table1[[#This Row],[Day]]</f>
        <v>#VALUE!</v>
      </c>
      <c r="E638" s="27" t="e">
        <f>TIMEVALUE(MID(C638,17,9))</f>
        <v>#VALUE!</v>
      </c>
      <c r="F638" s="28">
        <f>_xlfn.NUMBERVALUE(MID(C638,26,6))/100</f>
        <v>0</v>
      </c>
      <c r="G638" s="28" t="e">
        <f>IF(Table1[[#This Row],[SHIFT]]&gt;0, Table1[[#This Row],[Time]]-TIME(Table1[[#This Row],[SHIFT]],0,0),Table1[[#This Row],[Time]]+TIME(ABS(Table1[[#This Row],[SHIFT]]),0,0))-Table1[[#This Row],[Day]]</f>
        <v>#VALUE!</v>
      </c>
      <c r="H638" s="7" t="e">
        <f>ROUND(IF(Table1[[#This Row],[SHIFT]]&gt;0, Table1[[#This Row],[Time]]-TIME(Table1[[#This Row],[SHIFT]],0,0),Table1[[#This Row],[Time]]+TIME(ABS(Table1[[#This Row],[SHIFT]]),0,0))-0.5, 0)</f>
        <v>#VALUE!</v>
      </c>
    </row>
    <row r="639" spans="1:8">
      <c r="A639" s="10"/>
      <c r="B639" s="13"/>
      <c r="C639" s="12"/>
      <c r="D639" s="26" t="e">
        <f>MID(C639, 6, 11)+Table1[[#This Row],[Day]]</f>
        <v>#VALUE!</v>
      </c>
      <c r="E639" s="27" t="e">
        <f>TIMEVALUE(MID(C639,17,9))</f>
        <v>#VALUE!</v>
      </c>
      <c r="F639" s="28">
        <f>_xlfn.NUMBERVALUE(MID(C639,26,6))/100</f>
        <v>0</v>
      </c>
      <c r="G639" s="28" t="e">
        <f>IF(Table1[[#This Row],[SHIFT]]&gt;0, Table1[[#This Row],[Time]]-TIME(Table1[[#This Row],[SHIFT]],0,0),Table1[[#This Row],[Time]]+TIME(ABS(Table1[[#This Row],[SHIFT]]),0,0))-Table1[[#This Row],[Day]]</f>
        <v>#VALUE!</v>
      </c>
      <c r="H639" s="7" t="e">
        <f>ROUND(IF(Table1[[#This Row],[SHIFT]]&gt;0, Table1[[#This Row],[Time]]-TIME(Table1[[#This Row],[SHIFT]],0,0),Table1[[#This Row],[Time]]+TIME(ABS(Table1[[#This Row],[SHIFT]]),0,0))-0.5, 0)</f>
        <v>#VALUE!</v>
      </c>
    </row>
    <row r="640" spans="1:8">
      <c r="A640" s="10"/>
      <c r="B640" s="11"/>
      <c r="C640" s="12"/>
      <c r="D640" s="26" t="e">
        <f>MID(C640, 6, 11)+Table1[[#This Row],[Day]]</f>
        <v>#VALUE!</v>
      </c>
      <c r="E640" s="27" t="e">
        <f>TIMEVALUE(MID(C640,17,9))</f>
        <v>#VALUE!</v>
      </c>
      <c r="F640" s="28">
        <f>_xlfn.NUMBERVALUE(MID(C640,26,6))/100</f>
        <v>0</v>
      </c>
      <c r="G640" s="28" t="e">
        <f>IF(Table1[[#This Row],[SHIFT]]&gt;0, Table1[[#This Row],[Time]]-TIME(Table1[[#This Row],[SHIFT]],0,0),Table1[[#This Row],[Time]]+TIME(ABS(Table1[[#This Row],[SHIFT]]),0,0))-Table1[[#This Row],[Day]]</f>
        <v>#VALUE!</v>
      </c>
      <c r="H640" s="7" t="e">
        <f>ROUND(IF(Table1[[#This Row],[SHIFT]]&gt;0, Table1[[#This Row],[Time]]-TIME(Table1[[#This Row],[SHIFT]],0,0),Table1[[#This Row],[Time]]+TIME(ABS(Table1[[#This Row],[SHIFT]]),0,0))-0.5, 0)</f>
        <v>#VALUE!</v>
      </c>
    </row>
    <row r="641" spans="1:8">
      <c r="A641" s="10"/>
      <c r="B641" s="11"/>
      <c r="C641" s="12"/>
      <c r="D641" s="26" t="e">
        <f>MID(C641, 6, 11)+Table1[[#This Row],[Day]]</f>
        <v>#VALUE!</v>
      </c>
      <c r="E641" s="27" t="e">
        <f>TIMEVALUE(MID(C641,17,9))</f>
        <v>#VALUE!</v>
      </c>
      <c r="F641" s="28">
        <f>_xlfn.NUMBERVALUE(MID(C641,26,6))/100</f>
        <v>0</v>
      </c>
      <c r="G641" s="28" t="e">
        <f>IF(Table1[[#This Row],[SHIFT]]&gt;0, Table1[[#This Row],[Time]]-TIME(Table1[[#This Row],[SHIFT]],0,0),Table1[[#This Row],[Time]]+TIME(ABS(Table1[[#This Row],[SHIFT]]),0,0))-Table1[[#This Row],[Day]]</f>
        <v>#VALUE!</v>
      </c>
      <c r="H641" s="7" t="e">
        <f>ROUND(IF(Table1[[#This Row],[SHIFT]]&gt;0, Table1[[#This Row],[Time]]-TIME(Table1[[#This Row],[SHIFT]],0,0),Table1[[#This Row],[Time]]+TIME(ABS(Table1[[#This Row],[SHIFT]]),0,0))-0.5, 0)</f>
        <v>#VALUE!</v>
      </c>
    </row>
    <row r="642" spans="1:8">
      <c r="A642" s="10"/>
      <c r="B642" s="13"/>
      <c r="C642" s="12"/>
      <c r="D642" s="26" t="e">
        <f>MID(C642, 6, 11)+Table1[[#This Row],[Day]]</f>
        <v>#VALUE!</v>
      </c>
      <c r="E642" s="27" t="e">
        <f>TIMEVALUE(MID(C642,17,9))</f>
        <v>#VALUE!</v>
      </c>
      <c r="F642" s="28">
        <f>_xlfn.NUMBERVALUE(MID(C642,26,6))/100</f>
        <v>0</v>
      </c>
      <c r="G642" s="28" t="e">
        <f>IF(Table1[[#This Row],[SHIFT]]&gt;0, Table1[[#This Row],[Time]]-TIME(Table1[[#This Row],[SHIFT]],0,0),Table1[[#This Row],[Time]]+TIME(ABS(Table1[[#This Row],[SHIFT]]),0,0))-Table1[[#This Row],[Day]]</f>
        <v>#VALUE!</v>
      </c>
      <c r="H642" s="7" t="e">
        <f>ROUND(IF(Table1[[#This Row],[SHIFT]]&gt;0, Table1[[#This Row],[Time]]-TIME(Table1[[#This Row],[SHIFT]],0,0),Table1[[#This Row],[Time]]+TIME(ABS(Table1[[#This Row],[SHIFT]]),0,0))-0.5, 0)</f>
        <v>#VALUE!</v>
      </c>
    </row>
    <row r="643" spans="1:8">
      <c r="A643" s="10"/>
      <c r="B643" s="13"/>
      <c r="C643" s="12"/>
      <c r="D643" s="26" t="e">
        <f>MID(C643, 6, 11)+Table1[[#This Row],[Day]]</f>
        <v>#VALUE!</v>
      </c>
      <c r="E643" s="27" t="e">
        <f>TIMEVALUE(MID(C643,17,9))</f>
        <v>#VALUE!</v>
      </c>
      <c r="F643" s="28">
        <f>_xlfn.NUMBERVALUE(MID(C643,26,6))/100</f>
        <v>0</v>
      </c>
      <c r="G643" s="28" t="e">
        <f>IF(Table1[[#This Row],[SHIFT]]&gt;0, Table1[[#This Row],[Time]]-TIME(Table1[[#This Row],[SHIFT]],0,0),Table1[[#This Row],[Time]]+TIME(ABS(Table1[[#This Row],[SHIFT]]),0,0))-Table1[[#This Row],[Day]]</f>
        <v>#VALUE!</v>
      </c>
      <c r="H643" s="7" t="e">
        <f>ROUND(IF(Table1[[#This Row],[SHIFT]]&gt;0, Table1[[#This Row],[Time]]-TIME(Table1[[#This Row],[SHIFT]],0,0),Table1[[#This Row],[Time]]+TIME(ABS(Table1[[#This Row],[SHIFT]]),0,0))-0.5, 0)</f>
        <v>#VALUE!</v>
      </c>
    </row>
    <row r="644" spans="1:8">
      <c r="A644" s="10"/>
      <c r="B644" s="13"/>
      <c r="C644" s="12"/>
      <c r="D644" s="26" t="e">
        <f>MID(C644, 6, 11)+Table1[[#This Row],[Day]]</f>
        <v>#VALUE!</v>
      </c>
      <c r="E644" s="27" t="e">
        <f>TIMEVALUE(MID(C644,17,9))</f>
        <v>#VALUE!</v>
      </c>
      <c r="F644" s="28">
        <f>_xlfn.NUMBERVALUE(MID(C644,26,6))/100</f>
        <v>0</v>
      </c>
      <c r="G644" s="28" t="e">
        <f>IF(Table1[[#This Row],[SHIFT]]&gt;0, Table1[[#This Row],[Time]]-TIME(Table1[[#This Row],[SHIFT]],0,0),Table1[[#This Row],[Time]]+TIME(ABS(Table1[[#This Row],[SHIFT]]),0,0))-Table1[[#This Row],[Day]]</f>
        <v>#VALUE!</v>
      </c>
      <c r="H644" s="7" t="e">
        <f>ROUND(IF(Table1[[#This Row],[SHIFT]]&gt;0, Table1[[#This Row],[Time]]-TIME(Table1[[#This Row],[SHIFT]],0,0),Table1[[#This Row],[Time]]+TIME(ABS(Table1[[#This Row],[SHIFT]]),0,0))-0.5, 0)</f>
        <v>#VALUE!</v>
      </c>
    </row>
    <row r="645" spans="1:8" ht="15.75" thickBot="1">
      <c r="A645" s="14"/>
      <c r="B645" s="15"/>
      <c r="C645" s="12"/>
      <c r="D645" s="26" t="e">
        <f>MID(C645, 6, 11)+Table1[[#This Row],[Day]]</f>
        <v>#VALUE!</v>
      </c>
      <c r="E645" s="27" t="e">
        <f>TIMEVALUE(MID(C645,17,9))</f>
        <v>#VALUE!</v>
      </c>
      <c r="F645" s="28">
        <f>_xlfn.NUMBERVALUE(MID(C645,26,6))/100</f>
        <v>0</v>
      </c>
      <c r="G645" s="28" t="e">
        <f>IF(Table1[[#This Row],[SHIFT]]&gt;0, Table1[[#This Row],[Time]]-TIME(Table1[[#This Row],[SHIFT]],0,0),Table1[[#This Row],[Time]]+TIME(ABS(Table1[[#This Row],[SHIFT]]),0,0))-Table1[[#This Row],[Day]]</f>
        <v>#VALUE!</v>
      </c>
      <c r="H645" s="7" t="e">
        <f>ROUND(IF(Table1[[#This Row],[SHIFT]]&gt;0, Table1[[#This Row],[Time]]-TIME(Table1[[#This Row],[SHIFT]],0,0),Table1[[#This Row],[Time]]+TIME(ABS(Table1[[#This Row],[SHIFT]]),0,0))-0.5, 0)</f>
        <v>#VALUE!</v>
      </c>
    </row>
  </sheetData>
  <phoneticPr fontId="6" type="noConversion"/>
  <hyperlinks>
    <hyperlink ref="C1" r:id="rId1" display="javascript:sortbyA1Date('b')" xr:uid="{7C7574C0-0C27-4DF3-A1F6-B2E29973A57D}"/>
    <hyperlink ref="B1" r:id="rId2" display="javascript:sortbyA1Author('b')" xr:uid="{333E5996-E92D-4B70-AF43-46665BF0308F}"/>
    <hyperlink ref="A1" r:id="rId3" display="javascript:sortbyA1Topic('a')" xr:uid="{B6E1BD35-1079-4F52-A36D-2ACE3D5CE35A}"/>
    <hyperlink ref="A8" r:id="rId4" display="https://list.etsi.org/scripts/wa.exe?A2=3GPP_TSG_SA_WG4_MBS;c70441b0.2205B&amp;S=" xr:uid="{9D3F6CB6-B831-441D-80B3-A954E0CB737E}"/>
    <hyperlink ref="A5" r:id="rId5" display="https://list.etsi.org/scripts/wa.exe?A2=3GPP_TSG_SA_WG4_MBS;5a84f7bd.2205B&amp;S=" xr:uid="{19C6BF4B-C362-4543-B063-78E2519FC1FF}"/>
    <hyperlink ref="A176" r:id="rId6" display="https://list.etsi.org/scripts/wa.exe?A2=3GPP_TSG_SA_WG4_MBS;f73d3d46.2205B&amp;S=" xr:uid="{9345CDF3-06C8-457A-BB3B-5C3AC8D81DFD}"/>
    <hyperlink ref="A169" r:id="rId7" display="https://list.etsi.org/scripts/wa.exe?A2=3GPP_TSG_SA_WG4_MBS;f4c4c379.2205B&amp;S=" xr:uid="{6BB36FAB-DCCC-4032-A22D-84D4B4723ED1}"/>
    <hyperlink ref="A108" r:id="rId8" display="https://list.etsi.org/scripts/wa.exe?A2=3GPP_TSG_SA_WG4_MBS;14918613.2205B&amp;S=" xr:uid="{9D7A62ED-C2DC-45C8-9B9B-2C68CE12465A}"/>
    <hyperlink ref="A95" r:id="rId9" display="https://list.etsi.org/scripts/wa.exe?A2=3GPP_TSG_SA_WG4_MBS;fa07ee27.2205B&amp;S=" xr:uid="{77429A34-7C9B-4739-B3ED-90939D845783}"/>
    <hyperlink ref="A120" r:id="rId10" display="https://list.etsi.org/scripts/wa.exe?A2=3GPP_TSG_SA_WG4_MBS;b4133e27.2205B&amp;S=" xr:uid="{F20D1DDE-64CA-4A88-8264-FDE156AA470C}"/>
    <hyperlink ref="A99" r:id="rId11" display="https://list.etsi.org/scripts/wa.exe?A2=3GPP_TSG_SA_WG4_MBS;3456d3ea.2205B&amp;S=" xr:uid="{51ED7FD3-CFFA-4A10-B73A-3A966DF23407}"/>
    <hyperlink ref="A114" r:id="rId12" display="https://list.etsi.org/scripts/wa.exe?A2=3GPP_TSG_SA_WG4_MBS;29165c39.2205B&amp;S=" xr:uid="{8A191130-6BB2-402F-9DCD-6EB698BE0E39}"/>
    <hyperlink ref="A103" r:id="rId13" display="https://list.etsi.org/scripts/wa.exe?A2=3GPP_TSG_SA_WG4_MBS;81daad08.2205B&amp;S=" xr:uid="{25B865F0-AF5F-4FCE-91A9-0C28A9703CAF}"/>
    <hyperlink ref="A91" r:id="rId14" display="https://list.etsi.org/scripts/wa.exe?A2=3GPP_TSG_SA_WG4_MBS;bcdf7774.2205B&amp;S=" xr:uid="{552FE896-4189-49F8-A17B-EBA1D38D57AB}"/>
    <hyperlink ref="A13" r:id="rId15" display="https://list.etsi.org/scripts/wa.exe?A2=3GPP_TSG_SA_WG4_MBS;e0759e28.2205B&amp;S=" xr:uid="{9FAFAEFF-63F3-480E-B9F1-00781F7C874A}"/>
    <hyperlink ref="A19" r:id="rId16" display="https://list.etsi.org/scripts/wa.exe?A2=3GPP_TSG_SA_WG4_MBS;22ac7b74.2205B&amp;S=" xr:uid="{7090A13C-1BA2-49CA-8CB4-E3A87BAF6107}"/>
    <hyperlink ref="A12" r:id="rId17" display="https://list.etsi.org/scripts/wa.exe?A2=3GPP_TSG_SA_WG4_MBS;c9a3550a.2205B&amp;S=" xr:uid="{B672AB47-A508-4FE4-83C0-C02F0D0C4D0E}"/>
    <hyperlink ref="A94" r:id="rId18" display="https://list.etsi.org/scripts/wa.exe?A2=3GPP_TSG_SA_WG4_MBS;75fec306.2205B&amp;S=" xr:uid="{D3ABCF3A-DEE9-4250-BBC2-F0821C51E441}"/>
    <hyperlink ref="A175" r:id="rId19" display="https://list.etsi.org/scripts/wa.exe?A2=3GPP_TSG_SA_WG4_MBS;a7a78ad9.2205B&amp;S=" xr:uid="{3B9D29A2-E537-4737-B283-AF608DB38D6D}"/>
    <hyperlink ref="A11" r:id="rId20" display="https://list.etsi.org/scripts/wa.exe?A2=3GPP_TSG_SA_WG4_MBS;f71fe2d2.2205B&amp;S=" xr:uid="{085AF5CA-E2FA-4558-A5F5-0F4078FDC09C}"/>
    <hyperlink ref="A119" r:id="rId21" display="https://list.etsi.org/scripts/wa.exe?A2=3GPP_TSG_SA_WG4_MBS;e80175ed.2205B&amp;S=" xr:uid="{450C9174-3B2F-4EB7-985D-3E3842B4B34D}"/>
    <hyperlink ref="A168" r:id="rId22" display="https://list.etsi.org/scripts/wa.exe?A2=3GPP_TSG_SA_WG4_MBS;a6321b46.2205B&amp;S=" xr:uid="{6D3CFF33-6A39-4B7B-8359-F84B01633EB3}"/>
    <hyperlink ref="A113" r:id="rId23" display="https://list.etsi.org/scripts/wa.exe?A2=3GPP_TSG_SA_WG4_MBS;afce08ca.2205B&amp;S=" xr:uid="{642A8993-706B-426D-88E1-0ABDA1758329}"/>
    <hyperlink ref="A174" r:id="rId24" display="https://list.etsi.org/scripts/wa.exe?A2=3GPP_TSG_SA_WG4_MBS;814a3be3.2205B&amp;S=" xr:uid="{37C28C3A-3067-4362-8A58-A35C3BCF195C}"/>
    <hyperlink ref="A102" r:id="rId25" display="https://list.etsi.org/scripts/wa.exe?A2=3GPP_TSG_SA_WG4_MBS;ec8482b4.2205B&amp;S=" xr:uid="{03A02B40-11F3-490A-98F8-654AC638DF69}"/>
    <hyperlink ref="A93" r:id="rId26" display="https://list.etsi.org/scripts/wa.exe?A2=3GPP_TSG_SA_WG4_MBS;84375eaf.2205B&amp;S=" xr:uid="{00733B33-2FEE-4C76-BF84-36D543A9B025}"/>
    <hyperlink ref="A167" r:id="rId27" display="https://list.etsi.org/scripts/wa.exe?A2=3GPP_TSG_SA_WG4_MBS;1f48ed3f.2205B&amp;S=" xr:uid="{75F69B7C-8552-4496-A743-84DE030C8F35}"/>
    <hyperlink ref="A166" r:id="rId28" display="https://list.etsi.org/scripts/wa.exe?A2=3GPP_TSG_SA_WG4_MBS;e3a56d0a.2205B&amp;S=" xr:uid="{68DA3667-30A1-45E3-B866-89A4DF155108}"/>
    <hyperlink ref="A173" r:id="rId29" display="https://list.etsi.org/scripts/wa.exe?A2=3GPP_TSG_SA_WG4_MBS;64b415b9.2205B&amp;S=" xr:uid="{D4A54940-E8D1-459D-AB17-26AC77871C14}"/>
    <hyperlink ref="A4" r:id="rId30" display="https://list.etsi.org/scripts/wa.exe?A2=3GPP_TSG_SA_WG4_MBS;892f236f.2205B&amp;S=" xr:uid="{541CF8CA-305B-4B71-AB41-FFA9C2D979DC}"/>
    <hyperlink ref="A112" r:id="rId31" display="https://list.etsi.org/scripts/wa.exe?A2=3GPP_TSG_SA_WG4_MBS;7f58ea72.2205B&amp;S=" xr:uid="{D7A27EEB-E6BF-48F1-8625-D394E15B1083}"/>
    <hyperlink ref="A118" r:id="rId32" display="https://list.etsi.org/scripts/wa.exe?A2=3GPP_TSG_SA_WG4_MBS;d911ca3b.2205B&amp;S=" xr:uid="{5F338F4B-F5DD-40CB-8F0F-B4F5A8874255}"/>
    <hyperlink ref="A111" r:id="rId33" display="https://list.etsi.org/scripts/wa.exe?A2=3GPP_TSG_SA_WG4_MBS;109651d3.2205B&amp;S=" xr:uid="{906A25AB-A373-43DD-85FA-55C2D93DC268}"/>
    <hyperlink ref="A165" r:id="rId34" display="https://list.etsi.org/scripts/wa.exe?A2=3GPP_TSG_SA_WG4_MBS;d0d47c76.2205B&amp;S=" xr:uid="{29ECF872-D73F-43A9-858C-BB3B7B4A7392}"/>
    <hyperlink ref="A117" r:id="rId35" display="https://list.etsi.org/scripts/wa.exe?A2=3GPP_TSG_SA_WG4_MBS;4ba7d584.2205B&amp;S=" xr:uid="{D3C3A7EB-596B-420A-AD2D-EC3F205755BC}"/>
    <hyperlink ref="A90" r:id="rId36" display="https://list.etsi.org/scripts/wa.exe?A2=3GPP_TSG_SA_WG4_MBS;4ecc6c7e.2205B&amp;S=" xr:uid="{00B53374-4D00-44BD-A2AE-1490EAE08DFB}"/>
    <hyperlink ref="A18" r:id="rId37" display="https://list.etsi.org/scripts/wa.exe?A2=3GPP_TSG_SA_WG4_MBS;7469d29d.2205B&amp;S=" xr:uid="{18DD39C7-99F5-4393-B3C0-35961A744526}"/>
    <hyperlink ref="A107" r:id="rId38" display="https://list.etsi.org/scripts/wa.exe?A2=3GPP_TSG_SA_WG4_MBS;279b0671.2205B&amp;S=" xr:uid="{C22028BC-C0D0-4EC0-AE93-B01697ADE8DB}"/>
    <hyperlink ref="A116" r:id="rId39" display="https://list.etsi.org/scripts/wa.exe?A2=3GPP_TSG_SA_WG4_MBS;905bdfc1.2205B&amp;S=" xr:uid="{50EAA026-45D3-4024-8DC7-5261AE20F05F}"/>
    <hyperlink ref="A89" r:id="rId40" display="https://list.etsi.org/scripts/wa.exe?A2=3GPP_TSG_SA_WG4_MBS;c39a26ab.2205B&amp;S=" xr:uid="{4E8FCE00-495E-4AB6-B035-FEA9370F9B67}"/>
    <hyperlink ref="A106" r:id="rId41" display="https://list.etsi.org/scripts/wa.exe?A2=3GPP_TSG_SA_WG4_MBS;6f8f31c0.2205B&amp;S=" xr:uid="{A4BD949A-AEAB-48BC-A23A-27D0E19E7EBA}"/>
    <hyperlink ref="A17" r:id="rId42" display="https://list.etsi.org/scripts/wa.exe?A2=3GPP_TSG_SA_WG4_MBS;3f3a1a0d.2205B&amp;S=" xr:uid="{AAC7A458-43EC-4DF5-A4F4-50F89C13AF0B}"/>
    <hyperlink ref="A7" r:id="rId43" display="https://list.etsi.org/scripts/wa.exe?A2=3GPP_TSG_SA_WG4_MBS;87eecc74.2205B&amp;S=" xr:uid="{7050F560-1B61-41DD-8B55-EB79E529C5C1}"/>
    <hyperlink ref="A3" r:id="rId44" display="https://list.etsi.org/scripts/wa.exe?A2=3GPP_TSG_SA_WG4_MBS;5aac96c6.2205B&amp;S=" xr:uid="{93AABCC1-5294-4200-97C8-3AFBFD8EDA7E}"/>
    <hyperlink ref="A172" r:id="rId45" display="https://list.etsi.org/scripts/wa.exe?A2=3GPP_TSG_SA_WG4_MBS;19802723.2205B&amp;S=" xr:uid="{E0EB0923-C887-445C-A591-B000FC113C0C}"/>
    <hyperlink ref="A164" r:id="rId46" display="https://list.etsi.org/scripts/wa.exe?A2=3GPP_TSG_SA_WG4_MBS;ad920db3.2205B&amp;S=" xr:uid="{E10F09BB-CF3A-4728-B8AB-2EE6B9D93D78}"/>
    <hyperlink ref="A16" r:id="rId47" display="https://list.etsi.org/scripts/wa.exe?A2=3GPP_TSG_SA_WG4_MBS;71a5c03e.2205B&amp;S=" xr:uid="{A0043A58-39CA-4795-A229-227CB162C8CD}"/>
    <hyperlink ref="A185" r:id="rId48" display="https://list.etsi.org/scripts/wa.exe?A2=3GPP_TSG_SA_WG4_MBS;d1e57e72.2205B&amp;S=" xr:uid="{392C871F-697F-420F-81D4-A6610FC3EDD8}"/>
    <hyperlink ref="A105" r:id="rId49" display="https://list.etsi.org/scripts/wa.exe?A2=3GPP_TSG_SA_WG4_MBS;c81e53d6.2205B&amp;S=" xr:uid="{35D2775A-0570-4885-91FD-5A41AA21C3C2}"/>
    <hyperlink ref="A171" r:id="rId50" display="https://list.etsi.org/scripts/wa.exe?A2=3GPP_TSG_SA_WG4_MBS;fe66e3fe.2205B&amp;S=" xr:uid="{D5AF5C93-FAE2-4DF7-AA7B-902EEA8D4CEB}"/>
    <hyperlink ref="A163" r:id="rId51" display="https://list.etsi.org/scripts/wa.exe?A2=3GPP_TSG_SA_WG4_MBS;a7878e6e.2205B&amp;S=" xr:uid="{3E18B646-722B-4464-8230-734F8BAEFA1F}"/>
    <hyperlink ref="A6" r:id="rId52" display="https://list.etsi.org/scripts/wa.exe?A2=3GPP_TSG_SA_WG4_MBS;72c23bac.2205B&amp;S=" xr:uid="{9989AB8C-0C04-4A62-BCD9-ACB44636E120}"/>
    <hyperlink ref="A2" r:id="rId53" display="https://list.etsi.org/scripts/wa.exe?A2=3GPP_TSG_SA_WG4_MBS;7222329.2205B&amp;S=" xr:uid="{430AD7A4-0076-473B-9DDD-699784A64EE0}"/>
    <hyperlink ref="A15" r:id="rId54" display="https://list.etsi.org/scripts/wa.exe?A2=3GPP_TSG_SA_WG4_MBS;15ed8949.2205B&amp;S=" xr:uid="{8505B36F-58F3-40B0-B29E-D8DFC501AE00}"/>
    <hyperlink ref="A110" r:id="rId55" display="https://list.etsi.org/scripts/wa.exe?A2=3GPP_TSG_SA_WG4_MBS;508bab81.2205B&amp;S=" xr:uid="{E1A0A855-CB70-476E-B7CA-F95CEDC1BDDE}"/>
    <hyperlink ref="A101" r:id="rId56" display="https://list.etsi.org/scripts/wa.exe?A2=3GPP_TSG_SA_WG4_MBS;6845cfad.2205B&amp;S=" xr:uid="{F2E8AF51-A350-4981-834A-740DECAF844B}"/>
    <hyperlink ref="A10" r:id="rId57" display="https://list.etsi.org/scripts/wa.exe?A2=3GPP_TSG_SA_WG4_MBS;c8b729bb.2205B&amp;S=" xr:uid="{FFE67CD9-6E6F-4C62-8BF7-EC44C1813BC2}"/>
    <hyperlink ref="A104" r:id="rId58" display="https://list.etsi.org/scripts/wa.exe?A2=3GPP_TSG_SA_WG4_MBS;345c954f.2205B&amp;S=" xr:uid="{F3CA6B21-E2A0-4421-9038-F3AF4D51794D}"/>
    <hyperlink ref="A115" r:id="rId59" display="https://list.etsi.org/scripts/wa.exe?A2=3GPP_TSG_SA_WG4_MBS;4b19ac6b.2205B&amp;S=" xr:uid="{427F0EB5-A806-4D57-81BF-6A77B08BC9DC}"/>
    <hyperlink ref="A98" r:id="rId60" display="https://list.etsi.org/scripts/wa.exe?A2=3GPP_TSG_SA_WG4_MBS;29169cfc.2205B&amp;S=" xr:uid="{4279C39E-70B3-4AD5-9916-BDB72D0F21DE}"/>
    <hyperlink ref="A109" r:id="rId61" display="https://list.etsi.org/scripts/wa.exe?A2=3GPP_TSG_SA_WG4_MBS;de6a6b86.2205B&amp;S=" xr:uid="{3D1F2F90-13F2-4B22-8517-54F1FF9564D2}"/>
    <hyperlink ref="A92" r:id="rId62" display="https://list.etsi.org/scripts/wa.exe?A2=3GPP_TSG_SA_WG4_MBS;a1044db.2205B&amp;S=" xr:uid="{DB0FB646-8935-42F9-9C6C-85D1A47C8A25}"/>
    <hyperlink ref="A100" r:id="rId63" display="https://list.etsi.org/scripts/wa.exe?A2=3GPP_TSG_SA_WG4_MBS;47468977.2205B&amp;S=" xr:uid="{79080556-9FAC-4C8C-A094-2482E1B1A9C1}"/>
    <hyperlink ref="A88" r:id="rId64" display="https://list.etsi.org/scripts/wa.exe?A2=3GPP_TSG_SA_WG4_MBS;834fef9c.2205B&amp;S=" xr:uid="{C01DEA8C-E73A-46C9-828E-117E60EA0C79}"/>
    <hyperlink ref="A9" r:id="rId65" display="https://list.etsi.org/scripts/wa.exe?A2=3GPP_TSG_SA_WG4_MBS;b8efbcd5.2205B&amp;S=" xr:uid="{2130CAF6-A42A-48CA-B801-55243554AE9B}"/>
    <hyperlink ref="A181" r:id="rId66" display="https://list.etsi.org/scripts/wa.exe?A2=3GPP_TSG_SA_WG4_MBS;df1b91a4.2205B&amp;S=" xr:uid="{306C4978-F363-46ED-9EFE-764B164CE3A6}"/>
    <hyperlink ref="A139" r:id="rId67" display="https://list.etsi.org/scripts/wa.exe?A2=3GPP_TSG_SA_WG4_MBS;d88ee7e3.2205B&amp;S=" xr:uid="{F0CE4403-AE01-4CEF-960F-78FD9AA42876}"/>
    <hyperlink ref="A184" r:id="rId68" display="https://list.etsi.org/scripts/wa.exe?A2=3GPP_TSG_SA_WG4_MBS;d0cd097.2205B&amp;S=" xr:uid="{4B390F3F-7C34-4A35-BA28-1B6A2D2CA1B9}"/>
    <hyperlink ref="A156" r:id="rId69" display="https://list.etsi.org/scripts/wa.exe?A2=3GPP_TSG_SA_WG4_MBS;e1b77857.2205B&amp;S=" xr:uid="{1067C021-996F-4DD0-BD41-51F644816170}"/>
    <hyperlink ref="A150" r:id="rId70" display="https://list.etsi.org/scripts/wa.exe?A2=3GPP_TSG_SA_WG4_MBS;3ba25bd9.2205B&amp;S=" xr:uid="{8D44DA3E-44EB-46E1-99D2-C07E4B413C92}"/>
    <hyperlink ref="A144" r:id="rId71" display="https://list.etsi.org/scripts/wa.exe?A2=3GPP_TSG_SA_WG4_MBS;b9fae503.2205B&amp;S=" xr:uid="{ACA16E7C-3280-418A-B154-D8A052A5E520}"/>
    <hyperlink ref="A83" r:id="rId72" display="https://list.etsi.org/scripts/wa.exe?A2=3GPP_TSG_SA_WG4_MBS;349f4340.2205B&amp;S=" xr:uid="{8D209BD8-6BBA-478C-91B5-7FA9FB43636E}"/>
    <hyperlink ref="A134" r:id="rId73" display="https://list.etsi.org/scripts/wa.exe?A2=3GPP_TSG_SA_WG4_MBS;b503fdc8.2205B&amp;S=" xr:uid="{07D5A583-DB35-4149-9F43-E28B95F5B4F2}"/>
    <hyperlink ref="A162" r:id="rId74" display="https://list.etsi.org/scripts/wa.exe?A2=3GPP_TSG_SA_WG4_MBS;e80ce394.2205B&amp;S=" xr:uid="{70374D8C-4B32-405D-A966-04D3A1C35A2B}"/>
    <hyperlink ref="A130" r:id="rId75" display="https://list.etsi.org/scripts/wa.exe?A2=3GPP_TSG_SA_WG4_MBS;993413dc.2205B&amp;S=" xr:uid="{6B23E476-A903-4897-A836-249884C3220F}"/>
    <hyperlink ref="A138" r:id="rId76" display="https://list.etsi.org/scripts/wa.exe?A2=3GPP_TSG_SA_WG4_MBS;576bb76c.2205B&amp;S=" xr:uid="{0A5E6C77-AF49-45BD-82E0-9646DB868BB5}"/>
    <hyperlink ref="A87" r:id="rId77" display="https://list.etsi.org/scripts/wa.exe?A2=3GPP_TSG_SA_WG4_MBS;68ba26f8.2205B&amp;S=" xr:uid="{161BC480-5B79-41D6-8D47-BB0AC24DF413}"/>
    <hyperlink ref="A125" r:id="rId78" display="https://list.etsi.org/scripts/wa.exe?A2=3GPP_TSG_SA_WG4_MBS;58a2cd35.2205B&amp;S=" xr:uid="{E0765E28-CD5E-4A4E-8083-DDA3BBC291E0}"/>
    <hyperlink ref="A49" r:id="rId79" display="https://list.etsi.org/scripts/wa.exe?A2=3GPP_TSG_SA_WG4_MBS;208c5055.2205B&amp;S=" xr:uid="{8668428E-8C94-43B0-929A-427888088BE5}"/>
    <hyperlink ref="A47" r:id="rId80" display="https://list.etsi.org/scripts/wa.exe?A2=3GPP_TSG_SA_WG4_MBS;de8eee92.2205B&amp;S=" xr:uid="{939ED1B5-2462-432F-A640-42B8996DE408}"/>
    <hyperlink ref="A38" r:id="rId81" display="https://list.etsi.org/scripts/wa.exe?A2=3GPP_TSG_SA_WG4_MBS;a69dcd7b.2205B&amp;S=" xr:uid="{441ACBDE-C6DC-47D3-BA5E-FFEEB07C2C3E}"/>
    <hyperlink ref="A32" r:id="rId82" display="https://list.etsi.org/scripts/wa.exe?A2=3GPP_TSG_SA_WG4_MBS;89d972da.2205B&amp;S=" xr:uid="{6D310B5E-EEB3-4A12-93B1-0F0D02FC4AE3}"/>
    <hyperlink ref="A178" r:id="rId83" display="https://list.etsi.org/scripts/wa.exe?A2=3GPP_TSG_SA_WG4_MBS;27876fa9.2205B&amp;S=" xr:uid="{810533B7-C413-46E5-ACE7-D781A84FF5AD}"/>
    <hyperlink ref="A34" r:id="rId84" display="https://list.etsi.org/scripts/wa.exe?A2=3GPP_TSG_SA_WG4_MBS;a7afe1bb.2205B&amp;S=" xr:uid="{4F9F3F5F-06D6-460D-B265-CFBC1EC93ED3}"/>
    <hyperlink ref="A28" r:id="rId85" display="https://list.etsi.org/scripts/wa.exe?A2=3GPP_TSG_SA_WG4_MBS;16187b41.2205B&amp;S=" xr:uid="{6472C767-DEFC-4048-B4E1-CBD4AC5E8AFA}"/>
    <hyperlink ref="A86" r:id="rId86" display="https://list.etsi.org/scripts/wa.exe?A2=3GPP_TSG_SA_WG4_MBS;cfa293aa.2205B&amp;S=" xr:uid="{51DF5975-5A96-4678-82D5-BB260680B5DC}"/>
    <hyperlink ref="A82" r:id="rId87" display="https://list.etsi.org/scripts/wa.exe?A2=3GPP_TSG_SA_WG4_MBS;cb056afb.2205B&amp;S=" xr:uid="{EF0E710B-3883-44FE-B8F0-539331065623}"/>
    <hyperlink ref="A76" r:id="rId88" display="https://list.etsi.org/scripts/wa.exe?A2=3GPP_TSG_SA_WG4_MBS;ee8e344c.2205B&amp;S=" xr:uid="{75BE63F8-1C89-42D0-B6E3-E42350D46AEC}"/>
    <hyperlink ref="A70" r:id="rId89" display="https://list.etsi.org/scripts/wa.exe?A2=3GPP_TSG_SA_WG4_MBS;f16d7d78.2205B&amp;S=" xr:uid="{84FF3D61-358D-421F-9A4B-02DFFE742966}"/>
    <hyperlink ref="A69" r:id="rId90" display="https://list.etsi.org/scripts/wa.exe?A2=3GPP_TSG_SA_WG4_MBS;2b10cba7.2205B&amp;S=" xr:uid="{3330A505-6C9A-4DEA-A4B1-646E0E4A91BD}"/>
    <hyperlink ref="A64" r:id="rId91" display="https://list.etsi.org/scripts/wa.exe?A2=3GPP_TSG_SA_WG4_MBS;8350fe86.2205B&amp;S=" xr:uid="{8138B673-0DA6-47EE-9434-B8148F550250}"/>
    <hyperlink ref="A61" r:id="rId92" display="https://list.etsi.org/scripts/wa.exe?A2=3GPP_TSG_SA_WG4_MBS;ecb85cfd.2205B&amp;S=" xr:uid="{E0AE1427-FFC5-4762-98AA-9A54C7F17D61}"/>
    <hyperlink ref="A60" r:id="rId93" display="https://list.etsi.org/scripts/wa.exe?A2=3GPP_TSG_SA_WG4_MBS;bdbb1661.2205B&amp;S=" xr:uid="{80F7312B-FC3C-4AD2-A9BF-6E8583386AEE}"/>
    <hyperlink ref="A161" r:id="rId94" display="https://list.etsi.org/scripts/wa.exe?A2=3GPP_TSG_SA_WG4_MBS;4c200b73.2205B&amp;S=" xr:uid="{F7ED966E-72FF-4241-9385-4FEFDB71B4DA}"/>
    <hyperlink ref="A54" r:id="rId95" display="https://list.etsi.org/scripts/wa.exe?A2=3GPP_TSG_SA_WG4_MBS;20cfd017.2205B&amp;S=" xr:uid="{2E3CDA1A-D382-4257-A22A-A7B542957F3F}"/>
    <hyperlink ref="A81" r:id="rId96" display="https://list.etsi.org/scripts/wa.exe?A2=3GPP_TSG_SA_WG4_MBS;f974fc03.2205B&amp;S=" xr:uid="{084DBA07-B403-464D-B085-844104015D05}"/>
    <hyperlink ref="A155" r:id="rId97" display="https://list.etsi.org/scripts/wa.exe?A2=3GPP_TSG_SA_WG4_MBS;b8b274cb.2205B&amp;S=" xr:uid="{E99D5D24-F76E-4BDF-A4CB-1833B041A60A}"/>
    <hyperlink ref="A75" r:id="rId98" display="https://list.etsi.org/scripts/wa.exe?A2=3GPP_TSG_SA_WG4_MBS;c7fad3ca.2205B&amp;S=" xr:uid="{FC5A5D32-DAAF-496D-BF93-6A6C8C3966E2}"/>
    <hyperlink ref="A149" r:id="rId99" display="https://list.etsi.org/scripts/wa.exe?A2=3GPP_TSG_SA_WG4_MBS;ecbd47d5.2205B&amp;S=" xr:uid="{EBFE1AD5-D6E5-42EF-BB55-AC1D8680E86A}"/>
    <hyperlink ref="A74" r:id="rId100" display="https://list.etsi.org/scripts/wa.exe?A2=3GPP_TSG_SA_WG4_MBS;7f200575.2205B&amp;S=" xr:uid="{7DCAB7EE-765F-41D1-8BEE-3A67C5004539}"/>
    <hyperlink ref="A27" r:id="rId101" display="https://list.etsi.org/scripts/wa.exe?A2=3GPP_TSG_SA_WG4_MBS;2deb7be3.2205B&amp;S=" xr:uid="{34B0A379-9ED9-4899-8587-981A3206ED90}"/>
    <hyperlink ref="A46" r:id="rId102" display="https://list.etsi.org/scripts/wa.exe?A2=3GPP_TSG_SA_WG4_MBS;45edf370.2205B&amp;S=" xr:uid="{2A5A80AB-26F4-43E4-8BF8-7A7623A7A547}"/>
    <hyperlink ref="A129" r:id="rId103" display="https://list.etsi.org/scripts/wa.exe?A2=3GPP_TSG_SA_WG4_MBS;159d1315.2205B&amp;S=" xr:uid="{4BB08324-2606-4AB7-98F9-FC381A95E8EF}"/>
    <hyperlink ref="A124" r:id="rId104" display="https://list.etsi.org/scripts/wa.exe?A2=3GPP_TSG_SA_WG4_MBS;f81ccff0.2205B&amp;S=" xr:uid="{CC39E3D3-2C64-456F-B185-6D19959D9173}"/>
    <hyperlink ref="A53" r:id="rId105" display="https://list.etsi.org/scripts/wa.exe?A2=3GPP_TSG_SA_WG4_MBS;30f91d33.2205B&amp;S=" xr:uid="{A7BE2FDB-CA05-41D4-A43E-E918533F794E}"/>
    <hyperlink ref="A133" r:id="rId106" display="https://list.etsi.org/scripts/wa.exe?A2=3GPP_TSG_SA_WG4_MBS;8ccf633.2205B&amp;S=" xr:uid="{C48EE9DF-9B4D-43E3-868B-A1E0A9C0EB58}"/>
    <hyperlink ref="A63" r:id="rId107" display="https://list.etsi.org/scripts/wa.exe?A2=3GPP_TSG_SA_WG4_MBS;37526eb1.2205B&amp;S=" xr:uid="{90E2E1F2-AA5A-4BD9-B5A8-8AB4D8F09780}"/>
    <hyperlink ref="A26" r:id="rId108" display="https://list.etsi.org/scripts/wa.exe?A2=3GPP_TSG_SA_WG4_MBS;3cd0e99e.2205B&amp;S=" xr:uid="{0CC7D890-BF89-4FEF-AA42-729E3FD1D81C}"/>
    <hyperlink ref="A180" r:id="rId109" display="https://list.etsi.org/scripts/wa.exe?A2=3GPP_TSG_SA_WG4_MBS;4fd64583.2205B&amp;S=" xr:uid="{0B27E6F3-8757-47F5-99C9-6A56F48463AA}"/>
    <hyperlink ref="A31" r:id="rId110" display="https://list.etsi.org/scripts/wa.exe?A2=3GPP_TSG_SA_WG4_MBS;7865fc25.2205B&amp;S=" xr:uid="{2078EA6B-A47F-456A-BBD3-68024424005A}"/>
    <hyperlink ref="A177" r:id="rId111" display="https://list.etsi.org/scripts/wa.exe?A2=3GPP_TSG_SA_WG4_MBS;5db3c224.2205B&amp;S=" xr:uid="{27FD5B7E-7CB3-46E1-BAAB-23C979CC2D97}"/>
    <hyperlink ref="A154" r:id="rId112" display="https://list.etsi.org/scripts/wa.exe?A2=3GPP_TSG_SA_WG4_MBS;ae77313.2205B&amp;S=" xr:uid="{B0DD6152-A8A4-495C-8FCA-C4479CF0F7C7}"/>
    <hyperlink ref="A148" r:id="rId113" display="https://list.etsi.org/scripts/wa.exe?A2=3GPP_TSG_SA_WG4_MBS;34d38f8b.2205B&amp;S=" xr:uid="{698E18A9-F786-4BCE-B351-4C189FC5AEE9}"/>
    <hyperlink ref="A160" r:id="rId114" display="https://list.etsi.org/scripts/wa.exe?A2=3GPP_TSG_SA_WG4_MBS;a9b79c80.2205B&amp;S=" xr:uid="{3D24A677-CC00-416B-A219-64734F1CFEAA}"/>
    <hyperlink ref="A80" r:id="rId115" display="https://list.etsi.org/scripts/wa.exe?A2=3GPP_TSG_SA_WG4_MBS;295e660b.2205B&amp;S=" xr:uid="{73BAA53F-88C9-47F7-AC4B-CF97424B246F}"/>
    <hyperlink ref="A179" r:id="rId116" display="https://list.etsi.org/scripts/wa.exe?A2=3GPP_TSG_SA_WG4_MBS;a176fb18.2205B&amp;S=" xr:uid="{8E6C0984-4AAC-4CA6-A492-E2FBA5C5FF61}"/>
    <hyperlink ref="A59" r:id="rId117" display="https://list.etsi.org/scripts/wa.exe?A2=3GPP_TSG_SA_WG4_MBS;542d561c.2205B&amp;S=" xr:uid="{234073DE-DE2D-4827-AE81-73A1444173EF}"/>
    <hyperlink ref="A143" r:id="rId118" display="https://list.etsi.org/scripts/wa.exe?A2=3GPP_TSG_SA_WG4_MBS;c3241c84.2205B&amp;S=" xr:uid="{C8D672F4-0CA0-4707-994E-904498C0F58D}"/>
    <hyperlink ref="A85" r:id="rId119" display="https://list.etsi.org/scripts/wa.exe?A2=3GPP_TSG_SA_WG4_MBS;99ba3e8f.2205B&amp;S=" xr:uid="{63908442-E8F6-4B30-B8FD-B920FFA69F48}"/>
    <hyperlink ref="A142" r:id="rId120" display="https://list.etsi.org/scripts/wa.exe?A2=3GPP_TSG_SA_WG4_MBS;13fea0ca.2205B&amp;S=" xr:uid="{B9F4990A-3316-4ED1-BF05-3DA0E7236006}"/>
    <hyperlink ref="A153" r:id="rId121" display="https://list.etsi.org/scripts/wa.exe?A2=3GPP_TSG_SA_WG4_MBS;9e892ae7.2205B&amp;S=" xr:uid="{16A445D8-D3B1-4B5B-8A8D-7B786DAA0BEF}"/>
    <hyperlink ref="A147" r:id="rId122" display="https://list.etsi.org/scripts/wa.exe?A2=3GPP_TSG_SA_WG4_MBS;16056554.2205B&amp;S=" xr:uid="{658475CF-5257-43C3-8F40-7352F796FAFE}"/>
    <hyperlink ref="A58" r:id="rId123" display="https://list.etsi.org/scripts/wa.exe?A2=3GPP_TSG_SA_WG4_MBS;d074d8c7.2205B&amp;S=" xr:uid="{5AB2DB5F-9185-455B-9590-E6813BFD7FA5}"/>
    <hyperlink ref="A159" r:id="rId124" display="https://list.etsi.org/scripts/wa.exe?A2=3GPP_TSG_SA_WG4_MBS;12827630.2205B&amp;S=" xr:uid="{3A670570-A406-47A2-A284-8619DC9D51A4}"/>
    <hyperlink ref="A128" r:id="rId125" display="https://list.etsi.org/scripts/wa.exe?A2=3GPP_TSG_SA_WG4_MBS;940ead22.2205B&amp;S=" xr:uid="{FDBF2D30-83E6-4335-8222-687C6625B41A}"/>
    <hyperlink ref="A137" r:id="rId126" display="https://list.etsi.org/scripts/wa.exe?A2=3GPP_TSG_SA_WG4_MBS;7896b23.2205B&amp;S=" xr:uid="{B4AF4B54-906B-4CBE-9BD1-C27D8789A8AE}"/>
    <hyperlink ref="A123" r:id="rId127" display="https://list.etsi.org/scripts/wa.exe?A2=3GPP_TSG_SA_WG4_MBS;f22d785f.2205B&amp;S=" xr:uid="{CDE42E64-8E7E-4F28-9ECC-DB9FCD0BF0DB}"/>
    <hyperlink ref="A25" r:id="rId128" display="https://list.etsi.org/scripts/wa.exe?A2=3GPP_TSG_SA_WG4_MBS;dcff16dd.2205B&amp;S=" xr:uid="{EB693D7D-8DC3-44E4-95E7-AD97B2DE4509}"/>
    <hyperlink ref="A24" r:id="rId129" display="https://list.etsi.org/scripts/wa.exe?A2=3GPP_TSG_SA_WG4_MBS;f608955f.2205B&amp;S=" xr:uid="{0053C88C-CCB4-4D47-99F6-AF90A4929CAA}"/>
    <hyperlink ref="A23" r:id="rId130" display="https://list.etsi.org/scripts/wa.exe?A2=3GPP_TSG_SA_WG4_MBS;42f92963.2205B&amp;S=" xr:uid="{EFA17593-417B-44B4-A21A-161CC569225C}"/>
    <hyperlink ref="A52" r:id="rId131" display="https://list.etsi.org/scripts/wa.exe?A2=3GPP_TSG_SA_WG4_MBS;9becbc39.2205B&amp;S=" xr:uid="{160E5339-7196-4458-B397-D11CDBA706EA}"/>
    <hyperlink ref="A79" r:id="rId132" display="https://list.etsi.org/scripts/wa.exe?A2=3GPP_TSG_SA_WG4_MBS;1cf118ef.2205B&amp;S=" xr:uid="{53F38F16-4C68-4C2D-AABB-C292A6A75D74}"/>
    <hyperlink ref="A73" r:id="rId133" display="https://list.etsi.org/scripts/wa.exe?A2=3GPP_TSG_SA_WG4_MBS;f60da151.2205B&amp;S=" xr:uid="{FDBAA430-AEB7-4634-B3DA-E1891AE12316}"/>
    <hyperlink ref="A68" r:id="rId134" display="https://list.etsi.org/scripts/wa.exe?A2=3GPP_TSG_SA_WG4_MBS;303de8a5.2205B&amp;S=" xr:uid="{31C54901-A398-48C7-9F19-BA0C8E9D7BD5}"/>
    <hyperlink ref="A57" r:id="rId135" display="https://list.etsi.org/scripts/wa.exe?A2=3GPP_TSG_SA_WG4_MBS;2a715fd7.2205B&amp;S=" xr:uid="{1C22ABCC-221A-4A1C-93D1-7334A78EB8E9}"/>
    <hyperlink ref="A45" r:id="rId136" display="https://list.etsi.org/scripts/wa.exe?A2=3GPP_TSG_SA_WG4_MBS;b6e5528f.2205B&amp;S=" xr:uid="{BC92110C-28A8-4DEC-9A4E-99A1D94EDC66}"/>
    <hyperlink ref="A97" r:id="rId137" display="https://list.etsi.org/scripts/wa.exe?A2=3GPP_TSG_SA_WG4_MBS;5555add9.2205B&amp;S=" xr:uid="{7A828AA8-FC32-479A-9644-29F8D0806A86}"/>
    <hyperlink ref="A44" r:id="rId138" display="https://list.etsi.org/scripts/wa.exe?A2=3GPP_TSG_SA_WG4_MBS;7350727.2205B&amp;S=" xr:uid="{59441203-4274-40A3-BAB1-B3C0BBAC21EB}"/>
    <hyperlink ref="A43" r:id="rId139" display="https://list.etsi.org/scripts/wa.exe?A2=3GPP_TSG_SA_WG4_MBS;ace71210.2205B&amp;S=" xr:uid="{0CE52E80-DFAF-4C2C-B228-4DAA8628B8AF}"/>
    <hyperlink ref="A42" r:id="rId140" display="https://list.etsi.org/scripts/wa.exe?A2=3GPP_TSG_SA_WG4_MBS;2ccea680.2205B&amp;S=" xr:uid="{6FD1C4E5-2789-4816-95A0-3E88E0C33A96}"/>
    <hyperlink ref="A41" r:id="rId141" display="https://list.etsi.org/scripts/wa.exe?A2=3GPP_TSG_SA_WG4_MBS;1a879547.2205B&amp;S=" xr:uid="{D0889B58-AF16-4113-AFE3-2870F82726A5}"/>
    <hyperlink ref="A158" r:id="rId142" display="https://list.etsi.org/scripts/wa.exe?A2=3GPP_TSG_SA_WG4_MBS;914e8ec4.2205B&amp;S=" xr:uid="{0F99ABCB-7F2D-4C2B-935A-CD5782F7F581}"/>
    <hyperlink ref="A152" r:id="rId143" display="https://list.etsi.org/scripts/wa.exe?A2=3GPP_TSG_SA_WG4_MBS;289e06c2.2205B&amp;S=" xr:uid="{AFD0F8EC-9CE1-4780-BDFF-E605E5ADF0C1}"/>
    <hyperlink ref="A146" r:id="rId144" display="https://list.etsi.org/scripts/wa.exe?A2=3GPP_TSG_SA_WG4_MBS;63e52fc8.2205B&amp;S=" xr:uid="{275F2D1F-3C3D-4843-B46B-04062E0D0162}"/>
    <hyperlink ref="A37" r:id="rId145" display="https://list.etsi.org/scripts/wa.exe?A2=3GPP_TSG_SA_WG4_MBS;29316981.2205B&amp;S=" xr:uid="{27979F20-09C9-46D0-AFE4-955A4F957E2E}"/>
    <hyperlink ref="A141" r:id="rId146" display="https://list.etsi.org/scripts/wa.exe?A2=3GPP_TSG_SA_WG4_MBS;dbd01dd1.2205B&amp;S=" xr:uid="{6B0AD575-3315-46B8-B8EA-642B26106522}"/>
    <hyperlink ref="A40" r:id="rId147" display="https://list.etsi.org/scripts/wa.exe?A2=3GPP_TSG_SA_WG4_MBS;d5ba870a.2205B&amp;S=" xr:uid="{B7F5F1CF-9856-4783-B229-369BB2A72283}"/>
    <hyperlink ref="A136" r:id="rId148" display="https://list.etsi.org/scripts/wa.exe?A2=3GPP_TSG_SA_WG4_MBS;f353c380.2205B&amp;S=" xr:uid="{BB45BA2D-2313-41F3-B3BE-6D33766A27CA}"/>
    <hyperlink ref="A132" r:id="rId149" display="https://list.etsi.org/scripts/wa.exe?A2=3GPP_TSG_SA_WG4_MBS;f4679cb9.2205B&amp;S=" xr:uid="{D284C703-ADB7-43F3-BC36-8B7133F9BE0F}"/>
    <hyperlink ref="A127" r:id="rId150" display="https://list.etsi.org/scripts/wa.exe?A2=3GPP_TSG_SA_WG4_MBS;e7bab39c.2205B&amp;S=" xr:uid="{19D89A7A-55E0-403E-A7CB-86582431BCB3}"/>
    <hyperlink ref="A122" r:id="rId151" display="https://list.etsi.org/scripts/wa.exe?A2=3GPP_TSG_SA_WG4_MBS;a4adaa66.2205B&amp;S=" xr:uid="{5DA8735F-FF4C-4217-BA29-7DA2CB3775E7}"/>
    <hyperlink ref="A22" r:id="rId152" display="https://list.etsi.org/scripts/wa.exe?A2=3GPP_TSG_SA_WG4_MBS;bb1050e0.2205B&amp;S=" xr:uid="{AD4A945E-A8CC-41EB-8B13-F857CFBC2E10}"/>
    <hyperlink ref="A36" r:id="rId153" display="https://list.etsi.org/scripts/wa.exe?A2=3GPP_TSG_SA_WG4_MBS;2f52c7bc.2205B&amp;S=" xr:uid="{1361B4EE-84BA-41E2-BCB9-F092494DC17C}"/>
    <hyperlink ref="A30" r:id="rId154" display="https://list.etsi.org/scripts/wa.exe?A2=3GPP_TSG_SA_WG4_MBS;447e0508.2205B&amp;S=" xr:uid="{1ABD5287-1FE7-4979-981A-8A9009CAFAB1}"/>
    <hyperlink ref="A21" r:id="rId155" display="https://list.etsi.org/scripts/wa.exe?A2=3GPP_TSG_SA_WG4_MBS;5dc18a86.2205B&amp;S=" xr:uid="{24B70D30-1846-4D6E-8771-38F0B5EC86DB}"/>
    <hyperlink ref="A72" r:id="rId156" display="https://list.etsi.org/scripts/wa.exe?A2=3GPP_TSG_SA_WG4_MBS;de1065e2.2205B&amp;S=" xr:uid="{FDFAAC55-CECA-4023-B4C7-285D01CFB14B}"/>
    <hyperlink ref="A14" r:id="rId157" display="https://list.etsi.org/scripts/wa.exe?A2=3GPP_TSG_SA_WG4_MBS;aa084117.2205B&amp;S=" xr:uid="{88D8D314-4812-4530-8719-E1B0C5E91E00}"/>
    <hyperlink ref="A67" r:id="rId158" display="https://list.etsi.org/scripts/wa.exe?A2=3GPP_TSG_SA_WG4_MBS;2697132a.2205B&amp;S=" xr:uid="{56CF987A-8C0C-4FDB-A10D-35C63ABF3B53}"/>
    <hyperlink ref="A183" r:id="rId159" display="https://list.etsi.org/scripts/wa.exe?A2=3GPP_TSG_SA_WG4_MBS;d3ddd548.2205B&amp;S=" xr:uid="{EFA7ECE3-E02D-4FA0-A1F6-103C72496B1C}"/>
    <hyperlink ref="A151" r:id="rId160" display="https://list.etsi.org/scripts/wa.exe?A2=3GPP_TSG_SA_WG4_MBS;3a58182c.2205B&amp;S=" xr:uid="{E0A8390D-B67D-4B73-9506-6AB00FE820D1}"/>
    <hyperlink ref="A145" r:id="rId161" display="https://list.etsi.org/scripts/wa.exe?A2=3GPP_TSG_SA_WG4_MBS;b81b13ae.2205B&amp;S=" xr:uid="{58704870-74B2-402B-B418-19F104FFA04E}"/>
    <hyperlink ref="A140" r:id="rId162" display="https://list.etsi.org/scripts/wa.exe?A2=3GPP_TSG_SA_WG4_MBS;5ab5182a.2205B&amp;S=" xr:uid="{7334C432-51B0-4C8C-887F-14D5F1742DAF}"/>
    <hyperlink ref="A131" r:id="rId163" display="https://list.etsi.org/scripts/wa.exe?A2=3GPP_TSG_SA_WG4_MBS;830eee5b.2205B&amp;S=" xr:uid="{56DAF607-E58E-4601-9285-72F487680938}"/>
    <hyperlink ref="A157" r:id="rId164" display="https://list.etsi.org/scripts/wa.exe?A2=3GPP_TSG_SA_WG4_MBS;1d5b364.2205B&amp;S=" xr:uid="{4498B4D1-EB3E-4EF1-A91B-9F1CC2150DD4}"/>
    <hyperlink ref="A126" r:id="rId165" display="https://list.etsi.org/scripts/wa.exe?A2=3GPP_TSG_SA_WG4_MBS;82e5e1ea.2205B&amp;S=" xr:uid="{6F7C49FA-4CEA-4203-8B79-63D0F2182A3C}"/>
    <hyperlink ref="A135" r:id="rId166" display="https://list.etsi.org/scripts/wa.exe?A2=3GPP_TSG_SA_WG4_MBS;136da77e.2205B&amp;S=" xr:uid="{B50438BF-C248-4C75-8D38-753DBFD5E60C}"/>
    <hyperlink ref="A121" r:id="rId167" display="https://list.etsi.org/scripts/wa.exe?A2=3GPP_TSG_SA_WG4_MBS;c352747c.2205B&amp;S=" xr:uid="{E6C803EC-34A4-42B8-9C55-22FCDD4A3495}"/>
    <hyperlink ref="A56" r:id="rId168" display="https://list.etsi.org/scripts/wa.exe?A2=3GPP_TSG_SA_WG4_MBS;56ba74f8.2205B&amp;S=" xr:uid="{E944973E-DAD4-42DA-B4C6-E6B844CC735B}"/>
    <hyperlink ref="A48" r:id="rId169" display="https://list.etsi.org/scripts/wa.exe?A2=3GPP_TSG_SA_WG4_MBS;559da0bb.2205B&amp;S=" xr:uid="{B01C2929-6DBD-48CB-B42A-D9D201CD3467}"/>
    <hyperlink ref="A39" r:id="rId170" display="https://list.etsi.org/scripts/wa.exe?A2=3GPP_TSG_SA_WG4_MBS;f4d13e2e.2205B&amp;S=" xr:uid="{5DCA0B90-E0AC-4ADB-AFFC-2ACFF1116BB7}"/>
    <hyperlink ref="A35" r:id="rId171" display="https://list.etsi.org/scripts/wa.exe?A2=3GPP_TSG_SA_WG4_MBS;6f7eacfd.2205B&amp;S=" xr:uid="{D1C97D20-561F-460C-9EE0-F9AD0009698E}"/>
    <hyperlink ref="A29" r:id="rId172" display="https://list.etsi.org/scripts/wa.exe?A2=3GPP_TSG_SA_WG4_MBS;164576d.2205B&amp;S=" xr:uid="{8E25C8F5-AF12-489B-9880-C3BC72A5EA76}"/>
    <hyperlink ref="A33" r:id="rId173" display="https://list.etsi.org/scripts/wa.exe?A2=3GPP_TSG_SA_WG4_MBS;7dacdacc.2205B&amp;S=" xr:uid="{BE7096AB-D6D7-44BE-A282-D9A2DB5C9337}"/>
    <hyperlink ref="A20" r:id="rId174" display="https://list.etsi.org/scripts/wa.exe?A2=3GPP_TSG_SA_WG4_MBS;2a91948f.2205B&amp;S=" xr:uid="{B34B13BD-8A17-4EB1-85D4-8572CDCD26D8}"/>
    <hyperlink ref="A66" r:id="rId175" display="https://list.etsi.org/scripts/wa.exe?A2=3GPP_TSG_SA_WG4_MBS;83e555af.2205B&amp;S=" xr:uid="{04967382-2B8E-46A1-A3E0-E2F59903197A}"/>
    <hyperlink ref="A78" r:id="rId176" display="https://list.etsi.org/scripts/wa.exe?A2=3GPP_TSG_SA_WG4_MBS;816b9158.2205B&amp;S=" xr:uid="{B68F5BE8-3755-4830-8B58-A40FD8551AE6}"/>
    <hyperlink ref="A51" r:id="rId177" display="https://list.etsi.org/scripts/wa.exe?A2=3GPP_TSG_SA_WG4_MBS;dceb0473.2205B&amp;S=" xr:uid="{480E00F3-7106-43A4-9605-3EBEE079741F}"/>
    <hyperlink ref="A84" r:id="rId178" display="https://list.etsi.org/scripts/wa.exe?A2=3GPP_TSG_SA_WG4_MBS;c75c1ffe.2205B&amp;S=" xr:uid="{270BEDB5-DB1D-4CB4-9EF8-0239EF121C7A}"/>
    <hyperlink ref="A77" r:id="rId179" display="https://list.etsi.org/scripts/wa.exe?A2=3GPP_TSG_SA_WG4_MBS;d5b4468e.2205B&amp;S=" xr:uid="{9AF9C5AD-73AA-4D4B-90B3-4EC6DDCA03A8}"/>
    <hyperlink ref="A71" r:id="rId180" display="https://list.etsi.org/scripts/wa.exe?A2=3GPP_TSG_SA_WG4_MBS;50a93de3.2205B&amp;S=" xr:uid="{30929724-AE4B-474B-BD59-98CC99397070}"/>
    <hyperlink ref="A65" r:id="rId181" display="https://list.etsi.org/scripts/wa.exe?A2=3GPP_TSG_SA_WG4_MBS;9780736b.2205B&amp;S=" xr:uid="{95103F04-A3E3-48E7-8F8E-EA68DE2C08E8}"/>
    <hyperlink ref="A62" r:id="rId182" display="https://list.etsi.org/scripts/wa.exe?A2=3GPP_TSG_SA_WG4_MBS;3f7cfa65.2205B&amp;S=" xr:uid="{E6765824-B94E-4EF3-A61F-84772C37D16A}"/>
    <hyperlink ref="A55" r:id="rId183" display="https://list.etsi.org/scripts/wa.exe?A2=3GPP_TSG_SA_WG4_MBS;f6bbfbf0.2205B&amp;S=" xr:uid="{F53778BB-7556-4013-8139-314F62B614B9}"/>
    <hyperlink ref="A50" r:id="rId184" display="https://list.etsi.org/scripts/wa.exe?A2=3GPP_TSG_SA_WG4_MBS;4e55baad.2205B&amp;S=" xr:uid="{908A9842-4DDE-4337-AFD2-DE988C6C1ACA}"/>
    <hyperlink ref="A170" r:id="rId185" display="https://list.etsi.org/scripts/wa.exe?A2=3GPP_TSG_SA_WG4_MBS;15adb2dc.2205B&amp;S=" xr:uid="{F0E45978-7FA0-46D3-B324-D43FE962846E}"/>
    <hyperlink ref="A96" r:id="rId186" display="https://list.etsi.org/scripts/wa.exe?A2=3GPP_TSG_SA_WG4_MBS;1c616770.2205B&amp;S=" xr:uid="{BCED5E6A-321F-486C-A9E9-39BBC4B6A718}"/>
    <hyperlink ref="A182" r:id="rId187" display="https://list.etsi.org/scripts/wa.exe?A2=3GPP_TSG_SA_WG4_MBS;df1b91a4.2205B&amp;S=" xr:uid="{4E06437D-4A07-4DD3-BDD5-3C2B018F80ED}"/>
  </hyperlinks>
  <pageMargins left="0.7" right="0.7" top="0.75" bottom="0.75" header="0.3" footer="0.3"/>
  <pageSetup orientation="portrait" r:id="rId188"/>
  <drawing r:id="rId189"/>
  <tableParts count="1">
    <tablePart r:id="rId19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B162-A3B6-4DD6-96F8-2EF3005BB242}">
  <dimension ref="A1:D120"/>
  <sheetViews>
    <sheetView topLeftCell="A31" workbookViewId="0">
      <selection activeCell="B49" sqref="A49:B49"/>
    </sheetView>
  </sheetViews>
  <sheetFormatPr defaultColWidth="51.5703125" defaultRowHeight="12.75"/>
  <cols>
    <col min="1" max="1" width="89.42578125" style="64" customWidth="1"/>
    <col min="2" max="2" width="15.7109375" style="64" bestFit="1" customWidth="1"/>
    <col min="3" max="3" width="19.140625" style="64" customWidth="1"/>
    <col min="4" max="16384" width="51.5703125" style="64"/>
  </cols>
  <sheetData>
    <row r="1" spans="1:4">
      <c r="A1" s="43" t="s">
        <v>106</v>
      </c>
      <c r="B1" s="43" t="s">
        <v>104</v>
      </c>
      <c r="C1" s="43" t="s">
        <v>105</v>
      </c>
      <c r="D1" s="43" t="s">
        <v>281</v>
      </c>
    </row>
    <row r="2" spans="1:4">
      <c r="A2" s="65" t="s">
        <v>212</v>
      </c>
      <c r="B2" s="59">
        <v>44693.311805555553</v>
      </c>
      <c r="C2" s="60" t="s">
        <v>213</v>
      </c>
      <c r="D2" s="29"/>
    </row>
    <row r="3" spans="1:4">
      <c r="A3" s="65" t="s">
        <v>229</v>
      </c>
      <c r="B3" s="59">
        <v>44693.574999999997</v>
      </c>
      <c r="C3" s="60" t="s">
        <v>230</v>
      </c>
      <c r="D3" s="29"/>
    </row>
    <row r="4" spans="1:4">
      <c r="A4" s="61" t="s">
        <v>256</v>
      </c>
      <c r="B4" s="59">
        <v>44693.829861111109</v>
      </c>
      <c r="C4" s="60" t="s">
        <v>257</v>
      </c>
      <c r="D4" s="29"/>
    </row>
    <row r="5" spans="1:4">
      <c r="A5" s="70" t="s">
        <v>110</v>
      </c>
      <c r="B5" s="71">
        <v>44693.413194444445</v>
      </c>
      <c r="C5" s="60" t="s">
        <v>112</v>
      </c>
      <c r="D5" s="29"/>
    </row>
    <row r="6" spans="1:4">
      <c r="A6" s="72" t="s">
        <v>107</v>
      </c>
      <c r="B6" s="71">
        <v>44694.186111111114</v>
      </c>
      <c r="C6" s="60" t="s">
        <v>278</v>
      </c>
      <c r="D6" s="29"/>
    </row>
    <row r="7" spans="1:4">
      <c r="A7" s="70" t="s">
        <v>102</v>
      </c>
      <c r="B7" s="71">
        <v>44693.184027777781</v>
      </c>
      <c r="C7" s="60" t="s">
        <v>209</v>
      </c>
      <c r="D7" s="29"/>
    </row>
    <row r="8" spans="1:4">
      <c r="A8" s="70" t="s">
        <v>217</v>
      </c>
      <c r="B8" s="71">
        <v>44693.450694444444</v>
      </c>
      <c r="C8" s="60" t="s">
        <v>218</v>
      </c>
      <c r="D8" s="29"/>
    </row>
    <row r="9" spans="1:4">
      <c r="A9" s="72" t="s">
        <v>239</v>
      </c>
      <c r="B9" s="71">
        <v>44693.680555555555</v>
      </c>
      <c r="C9" s="60" t="s">
        <v>109</v>
      </c>
      <c r="D9" s="29"/>
    </row>
    <row r="10" spans="1:4">
      <c r="A10" s="70" t="s">
        <v>219</v>
      </c>
      <c r="B10" s="71">
        <v>44693.454861111109</v>
      </c>
      <c r="C10" s="60" t="s">
        <v>220</v>
      </c>
      <c r="D10" s="29"/>
    </row>
    <row r="11" spans="1:4">
      <c r="A11" s="72" t="s">
        <v>279</v>
      </c>
      <c r="B11" s="73">
        <v>44694.19027777778</v>
      </c>
      <c r="C11" s="62" t="s">
        <v>280</v>
      </c>
      <c r="D11" s="29"/>
    </row>
    <row r="12" spans="1:4">
      <c r="A12" s="44" t="s">
        <v>113</v>
      </c>
      <c r="B12" s="57">
        <v>44692.378472222219</v>
      </c>
      <c r="C12" s="58" t="s">
        <v>108</v>
      </c>
    </row>
    <row r="13" spans="1:4">
      <c r="A13" s="44" t="s">
        <v>114</v>
      </c>
      <c r="B13" s="57">
        <v>44693.048611111109</v>
      </c>
      <c r="C13" s="58" t="s">
        <v>111</v>
      </c>
    </row>
    <row r="14" spans="1:4">
      <c r="A14" s="70" t="s">
        <v>216</v>
      </c>
      <c r="B14" s="73">
        <v>44693.443749999999</v>
      </c>
      <c r="C14" s="62" t="s">
        <v>103</v>
      </c>
      <c r="D14" s="29"/>
    </row>
    <row r="15" spans="1:4">
      <c r="A15" s="72" t="s">
        <v>262</v>
      </c>
      <c r="B15" s="73">
        <v>44694.088888888888</v>
      </c>
      <c r="C15" s="62" t="s">
        <v>263</v>
      </c>
      <c r="D15" s="29"/>
    </row>
    <row r="16" spans="1:4">
      <c r="A16" s="72" t="s">
        <v>252</v>
      </c>
      <c r="B16" s="73">
        <v>44693.78125</v>
      </c>
      <c r="C16" s="62" t="s">
        <v>253</v>
      </c>
      <c r="D16" s="29"/>
    </row>
    <row r="17" spans="1:4">
      <c r="A17" s="72" t="s">
        <v>231</v>
      </c>
      <c r="B17" s="73">
        <v>44693.629166666666</v>
      </c>
      <c r="C17" s="62" t="s">
        <v>232</v>
      </c>
      <c r="D17" s="29"/>
    </row>
    <row r="18" spans="1:4">
      <c r="A18" s="72" t="s">
        <v>260</v>
      </c>
      <c r="B18" s="73">
        <v>44693.905555555553</v>
      </c>
      <c r="C18" s="62" t="s">
        <v>261</v>
      </c>
      <c r="D18" s="29"/>
    </row>
    <row r="19" spans="1:4">
      <c r="A19" s="44" t="s">
        <v>115</v>
      </c>
      <c r="B19" s="57">
        <v>44692.397916666669</v>
      </c>
      <c r="C19" s="58" t="s">
        <v>116</v>
      </c>
    </row>
    <row r="20" spans="1:4">
      <c r="A20" s="44" t="s">
        <v>117</v>
      </c>
      <c r="B20" s="57">
        <v>44692.729861111111</v>
      </c>
      <c r="C20" s="58" t="s">
        <v>118</v>
      </c>
    </row>
    <row r="21" spans="1:4">
      <c r="A21" s="44" t="s">
        <v>119</v>
      </c>
      <c r="B21" s="57">
        <v>44693.119444444441</v>
      </c>
      <c r="C21" s="58" t="s">
        <v>120</v>
      </c>
    </row>
    <row r="22" spans="1:4">
      <c r="A22" s="72" t="s">
        <v>233</v>
      </c>
      <c r="B22" s="73">
        <v>44693.663194444445</v>
      </c>
      <c r="C22" s="62" t="s">
        <v>234</v>
      </c>
      <c r="D22" s="29"/>
    </row>
    <row r="23" spans="1:4">
      <c r="A23" s="72" t="s">
        <v>264</v>
      </c>
      <c r="B23" s="73">
        <v>44694.089583333334</v>
      </c>
      <c r="C23" s="62" t="s">
        <v>265</v>
      </c>
      <c r="D23" s="29"/>
    </row>
    <row r="24" spans="1:4">
      <c r="A24" s="74" t="s">
        <v>235</v>
      </c>
      <c r="B24" s="73">
        <v>44693.665277777778</v>
      </c>
      <c r="C24" s="62" t="s">
        <v>236</v>
      </c>
      <c r="D24" s="29"/>
    </row>
    <row r="25" spans="1:4">
      <c r="A25" s="74" t="s">
        <v>268</v>
      </c>
      <c r="B25" s="73">
        <v>44694.138888888891</v>
      </c>
      <c r="C25" s="62" t="s">
        <v>269</v>
      </c>
      <c r="D25" s="29"/>
    </row>
    <row r="26" spans="1:4">
      <c r="A26" s="56" t="s">
        <v>121</v>
      </c>
      <c r="B26" s="57">
        <v>44692.42083333333</v>
      </c>
      <c r="C26" s="58" t="s">
        <v>122</v>
      </c>
    </row>
    <row r="27" spans="1:4">
      <c r="A27" s="56" t="s">
        <v>123</v>
      </c>
      <c r="B27" s="57">
        <v>44693.151388888888</v>
      </c>
      <c r="C27" s="58" t="s">
        <v>124</v>
      </c>
    </row>
    <row r="28" spans="1:4">
      <c r="A28" s="75" t="s">
        <v>214</v>
      </c>
      <c r="B28" s="73">
        <v>44693.373611111114</v>
      </c>
      <c r="C28" s="62" t="s">
        <v>215</v>
      </c>
      <c r="D28" s="29"/>
    </row>
    <row r="29" spans="1:4">
      <c r="A29" s="74" t="s">
        <v>237</v>
      </c>
      <c r="B29" s="73">
        <v>44693.667361111111</v>
      </c>
      <c r="C29" s="62" t="s">
        <v>238</v>
      </c>
      <c r="D29" s="29"/>
    </row>
    <row r="30" spans="1:4">
      <c r="A30" s="74" t="s">
        <v>272</v>
      </c>
      <c r="B30" s="73">
        <v>44694.147916666669</v>
      </c>
      <c r="C30" s="62" t="s">
        <v>273</v>
      </c>
      <c r="D30" s="29"/>
    </row>
    <row r="31" spans="1:4">
      <c r="A31" s="74" t="s">
        <v>276</v>
      </c>
      <c r="B31" s="73">
        <v>44694.183333333334</v>
      </c>
      <c r="C31" s="62" t="s">
        <v>277</v>
      </c>
      <c r="D31" s="29"/>
    </row>
    <row r="32" spans="1:4">
      <c r="A32" s="74" t="s">
        <v>274</v>
      </c>
      <c r="B32" s="73">
        <v>44694.181250000001</v>
      </c>
      <c r="C32" s="62" t="s">
        <v>275</v>
      </c>
      <c r="D32" s="29"/>
    </row>
    <row r="33" spans="1:4">
      <c r="A33" s="74" t="s">
        <v>246</v>
      </c>
      <c r="B33" s="73">
        <v>44693.72152777778</v>
      </c>
      <c r="C33" s="62" t="s">
        <v>247</v>
      </c>
      <c r="D33" s="29"/>
    </row>
    <row r="34" spans="1:4">
      <c r="A34" s="74" t="s">
        <v>248</v>
      </c>
      <c r="B34" s="73">
        <v>44693.72152777778</v>
      </c>
      <c r="C34" s="62" t="s">
        <v>249</v>
      </c>
      <c r="D34" s="29"/>
    </row>
    <row r="35" spans="1:4">
      <c r="A35" s="75" t="s">
        <v>221</v>
      </c>
      <c r="B35" s="73">
        <v>44693.465277777781</v>
      </c>
      <c r="C35" s="62" t="s">
        <v>222</v>
      </c>
      <c r="D35" s="29"/>
    </row>
    <row r="36" spans="1:4">
      <c r="A36" s="74" t="s">
        <v>250</v>
      </c>
      <c r="B36" s="73">
        <v>44693.775694444441</v>
      </c>
      <c r="C36" s="62" t="s">
        <v>251</v>
      </c>
      <c r="D36" s="29"/>
    </row>
    <row r="37" spans="1:4">
      <c r="A37" s="75" t="s">
        <v>223</v>
      </c>
      <c r="B37" s="73">
        <v>44693.478472222225</v>
      </c>
      <c r="C37" s="62" t="s">
        <v>224</v>
      </c>
      <c r="D37" s="29"/>
    </row>
    <row r="38" spans="1:4">
      <c r="A38" s="74" t="s">
        <v>242</v>
      </c>
      <c r="B38" s="73">
        <v>44693.715277777781</v>
      </c>
      <c r="C38" s="62" t="s">
        <v>243</v>
      </c>
      <c r="D38" s="29"/>
    </row>
    <row r="39" spans="1:4">
      <c r="A39" s="74" t="s">
        <v>266</v>
      </c>
      <c r="B39" s="73">
        <v>44694.136111111111</v>
      </c>
      <c r="C39" s="62" t="s">
        <v>267</v>
      </c>
      <c r="D39" s="29"/>
    </row>
    <row r="40" spans="1:4">
      <c r="A40" s="74" t="s">
        <v>244</v>
      </c>
      <c r="B40" s="73">
        <v>44693.717361111114</v>
      </c>
      <c r="C40" s="62" t="s">
        <v>245</v>
      </c>
      <c r="D40" s="29"/>
    </row>
    <row r="41" spans="1:4">
      <c r="A41" s="75" t="s">
        <v>225</v>
      </c>
      <c r="B41" s="73">
        <v>44693.499305555553</v>
      </c>
      <c r="C41" s="62" t="s">
        <v>226</v>
      </c>
      <c r="D41" s="29"/>
    </row>
    <row r="42" spans="1:4">
      <c r="A42" s="74" t="s">
        <v>270</v>
      </c>
      <c r="B42" s="73">
        <v>44694.14166666667</v>
      </c>
      <c r="C42" s="62" t="s">
        <v>271</v>
      </c>
      <c r="D42" s="29"/>
    </row>
    <row r="43" spans="1:4">
      <c r="A43" s="75" t="s">
        <v>227</v>
      </c>
      <c r="B43" s="73">
        <v>44693.505555555559</v>
      </c>
      <c r="C43" s="62" t="s">
        <v>228</v>
      </c>
      <c r="D43" s="29"/>
    </row>
    <row r="44" spans="1:4">
      <c r="A44" s="74" t="s">
        <v>240</v>
      </c>
      <c r="B44" s="73">
        <v>44693.692361111112</v>
      </c>
      <c r="C44" s="62" t="s">
        <v>241</v>
      </c>
      <c r="D44" s="29"/>
    </row>
    <row r="45" spans="1:4">
      <c r="A45" s="75" t="s">
        <v>125</v>
      </c>
      <c r="B45" s="73">
        <v>44692.593055555553</v>
      </c>
      <c r="C45" s="58" t="s">
        <v>126</v>
      </c>
    </row>
    <row r="46" spans="1:4">
      <c r="A46" s="75" t="s">
        <v>127</v>
      </c>
      <c r="B46" s="73">
        <v>44692.915277777778</v>
      </c>
      <c r="C46" s="58" t="s">
        <v>128</v>
      </c>
    </row>
    <row r="47" spans="1:4">
      <c r="A47" s="74" t="s">
        <v>254</v>
      </c>
      <c r="B47" s="73">
        <v>44693.783333333333</v>
      </c>
      <c r="C47" s="62" t="s">
        <v>255</v>
      </c>
      <c r="D47" s="29"/>
    </row>
    <row r="48" spans="1:4">
      <c r="A48" s="74" t="s">
        <v>258</v>
      </c>
      <c r="B48" s="73">
        <v>44693.854861111111</v>
      </c>
      <c r="C48" s="62" t="s">
        <v>259</v>
      </c>
      <c r="D48" s="29"/>
    </row>
    <row r="49" spans="1:4">
      <c r="A49" s="75" t="s">
        <v>210</v>
      </c>
      <c r="B49" s="76">
        <v>44693.230555555558</v>
      </c>
      <c r="C49" s="63" t="s">
        <v>211</v>
      </c>
      <c r="D49" s="29"/>
    </row>
    <row r="50" spans="1:4">
      <c r="A50" s="66"/>
      <c r="B50" s="33"/>
      <c r="C50" s="29"/>
    </row>
    <row r="51" spans="1:4">
      <c r="A51" s="66"/>
      <c r="B51" s="33"/>
      <c r="C51" s="29"/>
    </row>
    <row r="52" spans="1:4">
      <c r="A52" s="66"/>
      <c r="B52" s="33"/>
      <c r="C52" s="29"/>
    </row>
    <row r="53" spans="1:4">
      <c r="A53" s="66"/>
      <c r="B53" s="33"/>
      <c r="C53" s="29"/>
    </row>
    <row r="54" spans="1:4">
      <c r="A54" s="66"/>
      <c r="B54" s="33"/>
      <c r="C54" s="29"/>
    </row>
    <row r="55" spans="1:4">
      <c r="A55" s="66"/>
      <c r="B55" s="33"/>
      <c r="C55" s="29"/>
    </row>
    <row r="56" spans="1:4">
      <c r="A56" s="66"/>
      <c r="B56" s="33"/>
      <c r="C56" s="29"/>
    </row>
    <row r="57" spans="1:4">
      <c r="A57" s="66"/>
      <c r="B57" s="33"/>
      <c r="C57" s="29"/>
    </row>
    <row r="58" spans="1:4">
      <c r="A58" s="67"/>
      <c r="B58" s="31"/>
      <c r="C58" s="32"/>
    </row>
    <row r="59" spans="1:4">
      <c r="A59" s="67"/>
      <c r="B59" s="31"/>
      <c r="C59" s="32"/>
    </row>
    <row r="60" spans="1:4">
      <c r="A60" s="66"/>
      <c r="B60" s="33"/>
      <c r="C60" s="29"/>
    </row>
    <row r="61" spans="1:4">
      <c r="A61" s="66"/>
      <c r="B61" s="33"/>
      <c r="C61" s="29"/>
    </row>
    <row r="62" spans="1:4">
      <c r="A62" s="66"/>
      <c r="B62" s="33"/>
      <c r="C62" s="29"/>
    </row>
    <row r="63" spans="1:4">
      <c r="A63" s="66"/>
      <c r="B63" s="33"/>
      <c r="C63" s="29"/>
    </row>
    <row r="64" spans="1:4">
      <c r="A64" s="66"/>
      <c r="B64" s="33"/>
      <c r="C64" s="29"/>
    </row>
    <row r="65" spans="1:3">
      <c r="A65" s="67"/>
      <c r="B65" s="31"/>
      <c r="C65" s="32"/>
    </row>
    <row r="66" spans="1:3">
      <c r="A66" s="67"/>
      <c r="B66" s="31"/>
      <c r="C66" s="32"/>
    </row>
    <row r="67" spans="1:3">
      <c r="A67" s="67"/>
      <c r="B67" s="31"/>
      <c r="C67" s="32"/>
    </row>
    <row r="68" spans="1:3">
      <c r="A68" s="67"/>
      <c r="B68" s="31"/>
      <c r="C68" s="32"/>
    </row>
    <row r="69" spans="1:3">
      <c r="A69" s="66"/>
      <c r="B69" s="33"/>
      <c r="C69" s="29"/>
    </row>
    <row r="70" spans="1:3">
      <c r="A70" s="66"/>
      <c r="B70" s="33"/>
      <c r="C70" s="29"/>
    </row>
    <row r="71" spans="1:3">
      <c r="A71" s="66"/>
      <c r="B71" s="33"/>
      <c r="C71" s="29"/>
    </row>
    <row r="72" spans="1:3">
      <c r="A72" s="66"/>
      <c r="B72" s="33"/>
      <c r="C72" s="29"/>
    </row>
    <row r="73" spans="1:3">
      <c r="A73" s="66"/>
      <c r="B73" s="33"/>
      <c r="C73" s="29"/>
    </row>
    <row r="74" spans="1:3">
      <c r="A74" s="66"/>
      <c r="B74" s="33"/>
      <c r="C74" s="29"/>
    </row>
    <row r="75" spans="1:3">
      <c r="A75" s="66"/>
      <c r="B75" s="33"/>
      <c r="C75" s="29"/>
    </row>
    <row r="76" spans="1:3">
      <c r="A76" s="66"/>
      <c r="B76" s="33"/>
      <c r="C76" s="29"/>
    </row>
    <row r="77" spans="1:3">
      <c r="A77" s="66"/>
      <c r="B77" s="33"/>
      <c r="C77" s="29"/>
    </row>
    <row r="78" spans="1:3">
      <c r="A78" s="66"/>
      <c r="B78" s="33"/>
      <c r="C78" s="29"/>
    </row>
    <row r="79" spans="1:3">
      <c r="A79" s="66"/>
      <c r="B79" s="33"/>
      <c r="C79" s="29"/>
    </row>
    <row r="80" spans="1:3">
      <c r="A80" s="66"/>
      <c r="B80" s="33"/>
      <c r="C80" s="29"/>
    </row>
    <row r="81" spans="1:3">
      <c r="A81" s="66"/>
      <c r="B81" s="33"/>
      <c r="C81" s="29"/>
    </row>
    <row r="82" spans="1:3">
      <c r="A82" s="66"/>
      <c r="B82" s="33"/>
      <c r="C82" s="29"/>
    </row>
    <row r="83" spans="1:3">
      <c r="A83" s="66"/>
      <c r="B83" s="33"/>
      <c r="C83" s="29"/>
    </row>
    <row r="84" spans="1:3">
      <c r="A84" s="66"/>
      <c r="B84" s="33"/>
      <c r="C84" s="29"/>
    </row>
    <row r="85" spans="1:3">
      <c r="A85" s="66"/>
      <c r="B85" s="33"/>
      <c r="C85" s="29"/>
    </row>
    <row r="86" spans="1:3">
      <c r="A86" s="66"/>
      <c r="B86" s="33"/>
      <c r="C86" s="29"/>
    </row>
    <row r="87" spans="1:3">
      <c r="A87" s="66"/>
      <c r="B87" s="33"/>
      <c r="C87" s="29"/>
    </row>
    <row r="88" spans="1:3">
      <c r="A88" s="66"/>
      <c r="B88" s="33"/>
      <c r="C88" s="29"/>
    </row>
    <row r="89" spans="1:3">
      <c r="A89" s="66"/>
      <c r="B89" s="33"/>
      <c r="C89" s="29"/>
    </row>
    <row r="90" spans="1:3">
      <c r="A90" s="66"/>
      <c r="B90" s="33"/>
      <c r="C90" s="29"/>
    </row>
    <row r="91" spans="1:3">
      <c r="A91" s="66"/>
      <c r="B91" s="33"/>
      <c r="C91" s="29"/>
    </row>
    <row r="92" spans="1:3">
      <c r="A92" s="67"/>
      <c r="B92" s="31"/>
      <c r="C92" s="32"/>
    </row>
    <row r="93" spans="1:3">
      <c r="A93" s="67"/>
      <c r="B93" s="31"/>
      <c r="C93" s="32"/>
    </row>
    <row r="94" spans="1:3">
      <c r="A94" s="67"/>
      <c r="B94" s="31"/>
      <c r="C94" s="32"/>
    </row>
    <row r="95" spans="1:3">
      <c r="A95" s="67"/>
      <c r="B95" s="31"/>
      <c r="C95" s="32"/>
    </row>
    <row r="96" spans="1:3">
      <c r="A96" s="67"/>
      <c r="B96" s="31"/>
      <c r="C96" s="32"/>
    </row>
    <row r="97" spans="1:3">
      <c r="A97" s="66"/>
      <c r="B97" s="33"/>
      <c r="C97" s="29"/>
    </row>
    <row r="98" spans="1:3">
      <c r="A98" s="66"/>
      <c r="B98" s="33"/>
      <c r="C98" s="29"/>
    </row>
    <row r="99" spans="1:3">
      <c r="A99" s="66"/>
      <c r="B99" s="33"/>
      <c r="C99" s="29"/>
    </row>
    <row r="100" spans="1:3">
      <c r="A100" s="66"/>
      <c r="B100" s="33"/>
      <c r="C100" s="29"/>
    </row>
    <row r="101" spans="1:3">
      <c r="A101" s="66"/>
      <c r="B101" s="33"/>
      <c r="C101" s="29"/>
    </row>
    <row r="102" spans="1:3">
      <c r="A102" s="66"/>
      <c r="B102" s="33"/>
      <c r="C102" s="29"/>
    </row>
    <row r="103" spans="1:3">
      <c r="A103" s="66"/>
      <c r="B103" s="33"/>
      <c r="C103" s="29"/>
    </row>
    <row r="104" spans="1:3">
      <c r="A104" s="66"/>
      <c r="B104" s="33"/>
      <c r="C104" s="29"/>
    </row>
    <row r="105" spans="1:3">
      <c r="A105" s="66"/>
      <c r="B105" s="33"/>
      <c r="C105" s="29"/>
    </row>
    <row r="106" spans="1:3">
      <c r="A106" s="66"/>
      <c r="B106" s="33"/>
      <c r="C106" s="29"/>
    </row>
    <row r="107" spans="1:3">
      <c r="A107" s="66"/>
      <c r="B107" s="33"/>
      <c r="C107" s="35"/>
    </row>
    <row r="108" spans="1:3">
      <c r="A108" s="66"/>
      <c r="B108" s="33"/>
      <c r="C108" s="35"/>
    </row>
    <row r="109" spans="1:3">
      <c r="A109" s="66"/>
      <c r="B109" s="33"/>
      <c r="C109" s="35"/>
    </row>
    <row r="110" spans="1:3">
      <c r="A110" s="68"/>
      <c r="B110" s="36"/>
      <c r="C110" s="29"/>
    </row>
    <row r="111" spans="1:3">
      <c r="A111" s="66"/>
      <c r="B111" s="33"/>
      <c r="C111" s="29"/>
    </row>
    <row r="112" spans="1:3">
      <c r="A112" s="66"/>
      <c r="B112" s="33"/>
      <c r="C112" s="29"/>
    </row>
    <row r="113" spans="1:3">
      <c r="A113" s="66"/>
      <c r="B113" s="33"/>
      <c r="C113" s="29"/>
    </row>
    <row r="114" spans="1:3">
      <c r="A114" s="66"/>
      <c r="B114" s="33"/>
      <c r="C114" s="29"/>
    </row>
    <row r="115" spans="1:3">
      <c r="A115" s="69"/>
      <c r="B115" s="30"/>
      <c r="C115" s="29"/>
    </row>
    <row r="116" spans="1:3">
      <c r="A116" s="67"/>
      <c r="B116" s="31"/>
      <c r="C116" s="32"/>
    </row>
    <row r="117" spans="1:3">
      <c r="A117" s="67"/>
      <c r="B117" s="31"/>
      <c r="C117" s="32"/>
    </row>
    <row r="118" spans="1:3">
      <c r="A118" s="66"/>
      <c r="B118" s="33"/>
      <c r="C118" s="29"/>
    </row>
    <row r="119" spans="1:3">
      <c r="A119" s="66"/>
      <c r="B119" s="33"/>
      <c r="C119" s="29"/>
    </row>
    <row r="120" spans="1:3">
      <c r="A120" s="66"/>
      <c r="B120" s="33"/>
      <c r="C120" s="29"/>
    </row>
  </sheetData>
  <sortState xmlns:xlrd2="http://schemas.microsoft.com/office/spreadsheetml/2017/richdata2" ref="A2:C120">
    <sortCondition ref="A2:A120"/>
  </sortState>
  <hyperlinks>
    <hyperlink ref="A7" r:id="rId1" display="https://www.3gpp.org/ftp/tsg_sa/WG4_CODEC/TSGS4_119-e/Inbox/Drafts/MBS/MBS SWG Tdoc allocation.docx" xr:uid="{CA9344EF-8811-4490-9C14-A97BB9EC46A4}"/>
    <hyperlink ref="A49" r:id="rId2" display="https://www.3gpp.org/ftp/tsg_sa/WG4_CODEC/TSGS4_119-e/Inbox/Drafts/MBS/S4-220801.docx" xr:uid="{BBD55FFB-55B7-4884-8C3A-6E0C28984AD4}"/>
    <hyperlink ref="A2" r:id="rId3" display="https://www.3gpp.org/ftp/tsg_sa/WG4_CODEC/TSGS4_119-e/Inbox/Drafts/MBS/draft 26531-210.docx" xr:uid="{E7C4ADC1-93BD-4D66-BF46-48386CA2A5A2}"/>
    <hyperlink ref="A28" r:id="rId4" display="https://www.3gpp.org/ftp/tsg_sa/WG4_CODEC/TSGS4_119-e/Inbox/Drafts/MBS/S4-220690_BBC.docx" xr:uid="{2D84CDE8-5993-43B2-A3D3-ADDA264091F4}"/>
    <hyperlink ref="A5" r:id="rId5" display="https://www.3gpp.org/ftp/tsg_sa/WG4_CODEC/TSGS4_119-e/Inbox/Drafts/MBS/MBS SWG Tdoc allocation rev1.docx" xr:uid="{855D81A6-1F5D-4531-90C6-38745D2A6E51}"/>
    <hyperlink ref="A14" r:id="rId6" display="https://www.3gpp.org/ftp/tsg_sa/WG4_CODEC/TSGS4_119-e/Inbox/Drafts/MBS/S4-220625_BBC.docx" xr:uid="{45ECB10A-3F4D-4619-947D-31BAAB3DECBC}"/>
    <hyperlink ref="A8" r:id="rId7" display="https://www.3gpp.org/ftp/tsg_sa/WG4_CODEC/TSGS4_119-e/Inbox/Drafts/MBS/S4-220591_BBC.docx" xr:uid="{028BD949-F15C-47B9-A63F-257E84F5BE58}"/>
    <hyperlink ref="A10" r:id="rId8" display="https://www.3gpp.org/ftp/tsg_sa/WG4_CODEC/TSGS4_119-e/Inbox/Drafts/MBS/S4-220592_BBC.docx" xr:uid="{26F580B1-BF60-4F3E-86CE-C23B07AF7A7E}"/>
    <hyperlink ref="A35" r:id="rId9" display="https://www.3gpp.org/ftp/tsg_sa/WG4_CODEC/TSGS4_119-e/Inbox/Drafts/MBS/S4-220692_BBC.docx" xr:uid="{31F01DEE-C2C1-4347-BB4F-485854779BB8}"/>
    <hyperlink ref="A37" r:id="rId10" display="https://www.3gpp.org/ftp/tsg_sa/WG4_CODEC/TSGS4_119-e/Inbox/Drafts/MBS/S4-220693_BBC.docx" xr:uid="{22B48774-8E54-42FB-9CDB-7F73FD91E38E}"/>
    <hyperlink ref="A41" r:id="rId11" display="https://www.3gpp.org/ftp/tsg_sa/WG4_CODEC/TSGS4_119-e/Inbox/Drafts/MBS/S4-220694_BBC.docx" xr:uid="{10F2FAFE-EC48-45D0-A060-BB76B987FC0C}"/>
    <hyperlink ref="A43" r:id="rId12" display="https://www.3gpp.org/ftp/tsg_sa/WG4_CODEC/TSGS4_119-e/Inbox/Drafts/MBS/S4-220695_BBC.docx" xr:uid="{923EAA1B-76C7-4668-8DCC-3E8B706F12DC}"/>
    <hyperlink ref="A3" r:id="rId13" display="https://www.3gpp.org/ftp/tsg_sa/WG4_CODEC/TSGS4_119-e/Inbox/Drafts/MBS/draft 26531-210r01.docx" xr:uid="{D9661BFF-E32E-4C35-A486-8A50921D6920}"/>
    <hyperlink ref="A17" r:id="rId14" display="https://www.3gpp.org/ftp/tsg_sa/WG4_CODEC/TSGS4_119-e/Inbox/Drafts/MBS/S4-220634r01.docx" xr:uid="{7000C910-D49D-44C4-A927-91ECBEE99BD6}"/>
    <hyperlink ref="A22" r:id="rId15" display="https://www.3gpp.org/ftp/tsg_sa/WG4_CODEC/TSGS4_119-e/Inbox/Drafts/MBS/S4-220660 Ericsson.docx" xr:uid="{43065D35-DF2E-4A74-8362-5D781A0E6E8A}"/>
    <hyperlink ref="A24" r:id="rId16" display="https://www.3gpp.org/ftp/tsg_sa/WG4_CODEC/TSGS4_119-e/Inbox/Drafts/MBS/S4-220665 Ericsson.docx" xr:uid="{E7B22C40-8E1C-482A-8FE2-19E840F73497}"/>
    <hyperlink ref="A29" r:id="rId17" display="https://www.3gpp.org/ftp/tsg_sa/WG4_CODEC/TSGS4_119-e/Inbox/Drafts/MBS/S4-220690r01.docx" xr:uid="{4E03D73B-3598-4D5B-8E53-297558D0ABC2}"/>
    <hyperlink ref="A9" r:id="rId18" display="https://www.3gpp.org/ftp/tsg_sa/WG4_CODEC/TSGS4_119-e/Inbox/Drafts/MBS/S4-220592 Ericsson.docx" xr:uid="{251D42D6-9B13-4B1A-A048-704DD3C20519}"/>
    <hyperlink ref="A44" r:id="rId19" display="https://www.3gpp.org/ftp/tsg_sa/WG4_CODEC/TSGS4_119-e/Inbox/Drafts/MBS/S4-220695r01.docx" xr:uid="{8690A601-D748-45CD-8D38-4A1102EC07FF}"/>
    <hyperlink ref="A38" r:id="rId20" display="https://www.3gpp.org/ftp/tsg_sa/WG4_CODEC/TSGS4_119-e/Inbox/Drafts/MBS/S4-220693r01.docx" xr:uid="{A99B8F3C-5489-446E-BE85-BBC385AFE81A}"/>
    <hyperlink ref="A40" r:id="rId21" display="https://www.3gpp.org/ftp/tsg_sa/WG4_CODEC/TSGS4_119-e/Inbox/Drafts/MBS/S4-220694 r01.docx" xr:uid="{DE1EBAC9-C538-4F66-98C4-1B72BC2F0A79}"/>
    <hyperlink ref="A33" r:id="rId22" display="https://www.3gpp.org/ftp/tsg_sa/WG4_CODEC/TSGS4_119-e/Inbox/Drafts/MBS/S4-220691_26502_ProtocolStacks_v3_QCOM.docx" xr:uid="{B85880C0-B4C9-47CF-B4F9-255056993AEF}"/>
    <hyperlink ref="A34" r:id="rId23" display="https://www.3gpp.org/ftp/tsg_sa/WG4_CODEC/TSGS4_119-e/Inbox/Drafts/MBS/S4-220692 r01.docx" xr:uid="{3A3BF7DD-A73F-4869-8563-4C3A0CC9EAD6}"/>
    <hyperlink ref="A36" r:id="rId24" display="https://www.3gpp.org/ftp/tsg_sa/WG4_CODEC/TSGS4_119-e/Inbox/Drafts/MBS/S4-220692_Qualcomm.docx" xr:uid="{12F8ED62-3AD6-40BE-902D-F8B358D0C832}"/>
    <hyperlink ref="A16" r:id="rId25" display="https://www.3gpp.org/ftp/tsg_sa/WG4_CODEC/TSGS4_119-e/Inbox/Drafts/MBS/S4-220634_Qualcomm.docx" xr:uid="{98B92283-721C-4D27-A192-EFCEC56EB07F}"/>
    <hyperlink ref="A47" r:id="rId26" display="https://www.3gpp.org/ftp/tsg_sa/WG4_CODEC/TSGS4_119-e/Inbox/Drafts/MBS/S4-220798 Editor's Draft of TS 26.532 V1.2.0.docx" xr:uid="{48EDB823-6C5E-4D53-A2B0-1AAFD2E66FF8}"/>
    <hyperlink ref="A4" r:id="rId27" display="https://www.3gpp.org/ftp/tsg_sa/WG4_CODEC/TSGS4_119-e/Inbox/Drafts/MBS/draft 26531-210r01_Qualcomm.docx" xr:uid="{BD5671CA-9872-4231-B446-D7C1787CDB88}"/>
    <hyperlink ref="A48" r:id="rId28" display="https://www.3gpp.org/ftp/tsg_sa/WG4_CODEC/TSGS4_119-e/Inbox/Drafts/MBS/S4-220798 Editor's Draft of TS 26.532 V1.2.0_BBC.docx" xr:uid="{B1FA77B2-4316-4F24-8234-F2236927191E}"/>
    <hyperlink ref="A18" r:id="rId29" display="https://www.3gpp.org/ftp/tsg_sa/WG4_CODEC/TSGS4_119-e/Inbox/Drafts/MBS/S4-220635 TS26.502 CR0002 Additional stage 2 details_QCOM.docx" xr:uid="{9347194D-B067-4568-A8A9-FADCB864E4CE}"/>
    <hyperlink ref="A15" r:id="rId30" display="https://www.3gpp.org/ftp/tsg_sa/WG4_CODEC/TSGS4_119-e/Inbox/Drafts/MBS/S4-220625_r01.docx" xr:uid="{5ACE7E95-BC7B-4C88-A673-0EF41A2CB484}"/>
    <hyperlink ref="A23" r:id="rId31" display="https://www.3gpp.org/ftp/tsg_sa/WG4_CODEC/TSGS4_119-e/Inbox/Drafts/MBS/S4-220663r01.docx" xr:uid="{22F09C6E-FFFC-4A00-9375-6826564CF148}"/>
    <hyperlink ref="A39" r:id="rId32" display="https://www.3gpp.org/ftp/tsg_sa/WG4_CODEC/TSGS4_119-e/Inbox/Drafts/MBS/S4-220693r01_QCOM.docx" xr:uid="{2BF47478-E38F-45B4-AF39-2A0E3777C7AA}"/>
    <hyperlink ref="A25" r:id="rId33" display="https://www.3gpp.org/ftp/tsg_sa/WG4_CODEC/TSGS4_119-e/Inbox/Drafts/MBS/S4-220665r01.docx" xr:uid="{9948845B-9EC6-4ED6-8D99-071E3174C789}"/>
    <hyperlink ref="A42" r:id="rId34" display="https://www.3gpp.org/ftp/tsg_sa/WG4_CODEC/TSGS4_119-e/Inbox/Drafts/MBS/S4-220694_BBC_QCOM.docx" xr:uid="{E1CE92C6-E742-4532-92BE-062DFE3E76E7}"/>
    <hyperlink ref="A30" r:id="rId35" display="https://www.3gpp.org/ftp/tsg_sa/WG4_CODEC/TSGS4_119-e/Inbox/Drafts/MBS/S4-220690r01_QCOM.docx" xr:uid="{6877BD07-8C3F-46F4-A2D7-137589A55D47}"/>
    <hyperlink ref="A32" r:id="rId36" display="https://www.3gpp.org/ftp/tsg_sa/WG4_CODEC/TSGS4_119-e/Inbox/Drafts/MBS/S4-220691 r01.docx" xr:uid="{0BC85565-5443-46FC-95AC-AE03CD20FE92}"/>
    <hyperlink ref="A31" r:id="rId37" display="https://www.3gpp.org/ftp/tsg_sa/WG4_CODEC/TSGS4_119-e/Inbox/Drafts/MBS/S4-220690r02.docx" xr:uid="{98CCDD6B-1781-4504-BDF8-4B89D35747E5}"/>
    <hyperlink ref="A6" r:id="rId38" display="https://www.3gpp.org/ftp/tsg_sa/WG4_CODEC/TSGS4_119-e/Inbox/Drafts/MBS/MBS SWG Tdoc allocation rev2.docx" xr:uid="{1AEADCBC-B27B-4647-B953-A84D140B0468}"/>
    <hyperlink ref="A11" r:id="rId39" display="https://www.3gpp.org/ftp/tsg_sa/WG4_CODEC/TSGS4_119-e/Inbox/Drafts/MBS/S4-220592r01.docx" xr:uid="{927A8668-2732-488E-83D3-5FF01244D945}"/>
    <hyperlink ref="A46" r:id="rId40" display="https://www.3gpp.org/ftp/tsg_sa/WG4_CODEC/TSGS4_119-e/Inbox/Drafts/MBS/S4-220716_r01.docx" xr:uid="{F53F6C1A-5C37-4874-AFDF-661A68ACCF6A}"/>
    <hyperlink ref="A45" r:id="rId41" display="https://www.3gpp.org/ftp/tsg_sa/WG4_CODEC/TSGS4_119-e/Inbox/Drafts/MBS/S4-220716_Ericsson.docx" xr:uid="{44620010-2C17-4762-9142-19EDE2ADE6BD}"/>
    <hyperlink ref="A27" r:id="rId42" display="https://www.3gpp.org/ftp/tsg_sa/WG4_CODEC/TSGS4_119-e/Inbox/Drafts/MBS/S4-220679r01 CR 26.346-0659 on Content Encoding Signalling relaxation (Rel-17).docx" xr:uid="{C4A7C2E9-9B4D-4449-A89A-A7C4AE1E6918}"/>
    <hyperlink ref="A26" r:id="rId43" display="https://www.3gpp.org/ftp/tsg_sa/WG4_CODEC/TSGS4_119-e/Inbox/Drafts/MBS/S4-220679 CR 26.346-0659 on Content Encoding Signalling relaxation (Rel-17)_QCOM.docx" xr:uid="{B58D986E-6693-4381-802F-7A5ECC7BE1AF}"/>
    <hyperlink ref="A21" r:id="rId44" display="https://www.3gpp.org/ftp/tsg_sa/WG4_CODEC/TSGS4_119-e/Inbox/Drafts/MBS/S4-220656r01.docx" xr:uid="{78908D4C-03BB-4F8C-9425-2CB24D73928A}"/>
    <hyperlink ref="A20" r:id="rId45" display="https://www.3gpp.org/ftp/tsg_sa/WG4_CODEC/TSGS4_119-e/Inbox/Drafts/MBS/S4-220649_r01.docx" xr:uid="{C0543E64-6A20-4E3E-9305-CBA8ED7CFC02}"/>
    <hyperlink ref="A19" r:id="rId46" display="https://www.3gpp.org/ftp/tsg_sa/WG4_CODEC/TSGS4_119-e/Inbox/Drafts/MBS/S4-220649_BBC.docx" xr:uid="{DC2BE9C8-7A97-40C5-B30B-B592E93CA63C}"/>
    <hyperlink ref="A13" r:id="rId47" display="https://www.3gpp.org/ftp/tsg_sa/WG4_CODEC/TSGS4_119-e/Inbox/Drafts/MBS/S4-220624_rev1.docx" xr:uid="{0B90085E-42C8-4BD5-99A2-04F5055D6534}"/>
    <hyperlink ref="A12" r:id="rId48" display="https://www.3gpp.org/ftp/tsg_sa/WG4_CODEC/TSGS4_119-e/Inbox/Drafts/MBS/S4-220624_BBC.docx" xr:uid="{A38FB8F1-C8A0-4A71-8CBD-FC106E36F19A}"/>
  </hyperlinks>
  <pageMargins left="0.7" right="0.7" top="0.75" bottom="0.75" header="0.3" footer="0.3"/>
  <pageSetup orientation="portrait" r:id="rId49"/>
  <tableParts count="1">
    <tablePart r:id="rId5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Parameters</vt:lpstr>
      <vt:lpstr>Timestamp</vt:lpstr>
      <vt:lpstr>e-mails</vt:lpstr>
      <vt:lpstr>Revisions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Thomas Stockhammer</cp:lastModifiedBy>
  <dcterms:created xsi:type="dcterms:W3CDTF">2014-09-05T13:13:28Z</dcterms:created>
  <dcterms:modified xsi:type="dcterms:W3CDTF">2022-05-13T06:04:44Z</dcterms:modified>
</cp:coreProperties>
</file>