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rui_huang_intel_com/Documents/Documents/my_work/LTE_A/RAN4/98e-b/draft/"/>
    </mc:Choice>
  </mc:AlternateContent>
  <xr:revisionPtr revIDLastSave="1" documentId="8_{93DD1F6E-B579-43AB-9E19-11A873896788}" xr6:coauthVersionLast="45" xr6:coauthVersionMax="45" xr10:uidLastSave="{FB319CDE-B822-43AD-BB66-19D29F7016CA}"/>
  <bookViews>
    <workbookView xWindow="28680" yWindow="-120" windowWidth="29040" windowHeight="17640" activeTab="2" xr2:uid="{00000000-000D-0000-FFFF-FFFF00000000}"/>
  </bookViews>
  <sheets>
    <sheet name="Cover " sheetId="1" r:id="rId1"/>
    <sheet name="RSTD " sheetId="6" r:id="rId2"/>
    <sheet name="PRS RSRP" sheetId="4" r:id="rId3"/>
    <sheet name="UE Rx-Tx time difference" sheetId="3" r:id="rId4"/>
    <sheet name="Conclusion" sheetId="5" r:id="rId5"/>
  </sheets>
  <definedNames>
    <definedName name="_Hlk23422847" localSheetId="0">'Cover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4" l="1"/>
  <c r="I78" i="6" l="1"/>
  <c r="I79" i="6"/>
  <c r="I80" i="6"/>
  <c r="J71" i="3"/>
  <c r="J72" i="3"/>
  <c r="J73" i="3"/>
  <c r="J74" i="3"/>
  <c r="J75" i="3"/>
  <c r="I108" i="6" l="1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J30" i="3" l="1"/>
  <c r="J49" i="3"/>
  <c r="J50" i="3"/>
  <c r="J81" i="3"/>
  <c r="J82" i="3"/>
  <c r="J4" i="3" l="1"/>
  <c r="H4" i="4" l="1"/>
  <c r="H5" i="4"/>
  <c r="J80" i="3" l="1"/>
  <c r="J70" i="3"/>
  <c r="J65" i="3"/>
  <c r="J60" i="3"/>
  <c r="J55" i="3"/>
  <c r="H96" i="4"/>
  <c r="H91" i="4"/>
  <c r="H87" i="4"/>
  <c r="H86" i="4"/>
  <c r="H95" i="4"/>
  <c r="H76" i="4"/>
  <c r="H67" i="4"/>
  <c r="H58" i="4"/>
  <c r="H45" i="4"/>
  <c r="H19" i="4"/>
  <c r="H10" i="4"/>
  <c r="H81" i="4" l="1"/>
  <c r="H33" i="4"/>
  <c r="J5" i="3" l="1"/>
  <c r="H53" i="4"/>
  <c r="H26" i="4" l="1"/>
  <c r="H25" i="4"/>
  <c r="H24" i="4"/>
  <c r="H94" i="4"/>
  <c r="H93" i="4"/>
  <c r="H92" i="4"/>
  <c r="H90" i="4"/>
  <c r="H89" i="4"/>
  <c r="H88" i="4"/>
  <c r="H85" i="4"/>
  <c r="H84" i="4"/>
  <c r="H83" i="4"/>
  <c r="H82" i="4"/>
  <c r="H80" i="4"/>
  <c r="H79" i="4"/>
  <c r="H78" i="4"/>
  <c r="H77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44" i="4"/>
  <c r="H43" i="4"/>
  <c r="H42" i="4"/>
  <c r="H41" i="4"/>
  <c r="H40" i="4"/>
  <c r="H39" i="4"/>
  <c r="H38" i="4"/>
  <c r="H37" i="4"/>
  <c r="H36" i="4"/>
  <c r="H35" i="4"/>
  <c r="H34" i="4"/>
  <c r="H32" i="4"/>
  <c r="H31" i="4"/>
  <c r="H30" i="4"/>
  <c r="H29" i="4"/>
  <c r="H22" i="4"/>
  <c r="H21" i="4"/>
  <c r="H20" i="4"/>
  <c r="H18" i="4"/>
  <c r="H17" i="4"/>
  <c r="H16" i="4"/>
  <c r="H15" i="4"/>
  <c r="H14" i="4"/>
  <c r="H13" i="4"/>
  <c r="H12" i="4"/>
  <c r="H11" i="4"/>
  <c r="H9" i="4"/>
  <c r="H8" i="4"/>
  <c r="H7" i="4"/>
  <c r="H6" i="4"/>
  <c r="J93" i="3"/>
  <c r="J92" i="3"/>
  <c r="J91" i="3"/>
  <c r="J90" i="3"/>
  <c r="J89" i="3"/>
  <c r="J88" i="3"/>
  <c r="J87" i="3"/>
  <c r="J86" i="3"/>
  <c r="J85" i="3"/>
  <c r="J84" i="3"/>
  <c r="J83" i="3"/>
  <c r="J79" i="3"/>
  <c r="J78" i="3"/>
  <c r="J77" i="3"/>
  <c r="J76" i="3"/>
  <c r="J69" i="3"/>
  <c r="J68" i="3"/>
  <c r="J67" i="3"/>
  <c r="J66" i="3"/>
  <c r="J64" i="3"/>
  <c r="J63" i="3"/>
  <c r="J62" i="3"/>
  <c r="J61" i="3"/>
  <c r="J59" i="3"/>
  <c r="J58" i="3"/>
  <c r="J57" i="3"/>
  <c r="J56" i="3"/>
  <c r="J54" i="3"/>
  <c r="J53" i="3"/>
  <c r="J52" i="3"/>
  <c r="J51" i="3"/>
  <c r="J42" i="3"/>
  <c r="J41" i="3"/>
  <c r="J40" i="3"/>
  <c r="J39" i="3"/>
  <c r="J38" i="3"/>
  <c r="J37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<sst xmlns="http://schemas.openxmlformats.org/spreadsheetml/2006/main" count="924" uniqueCount="567">
  <si>
    <t>FR1</t>
  </si>
  <si>
    <t>FR2</t>
  </si>
  <si>
    <t>FR</t>
  </si>
  <si>
    <t>PRS BW (PRBs)</t>
  </si>
  <si>
    <t>PRS_NormLenthPerSlot</t>
  </si>
  <si>
    <t>SCS(kHz)</t>
  </si>
  <si>
    <t>DL-PRS-NumSymbols</t>
  </si>
  <si>
    <t>DL-PRS-CombSizeN</t>
  </si>
  <si>
    <t>DL-PRS_ResourceRepetitionFactor</t>
  </si>
  <si>
    <t xml:space="preserve"> SINR=[ -6dB, -13dB], AWGN</t>
  </si>
  <si>
    <t>AWGN</t>
  </si>
  <si>
    <t>Number of samples</t>
  </si>
  <si>
    <t>PRS_NormLenthPerSlot (calculable, for information only)</t>
  </si>
  <si>
    <t>Accuracy @ [5%, 95%] (dB), SINR [-3dB]</t>
  </si>
  <si>
    <t>Note 1:  PRS_NormLenthPerSlot = (DL-PRS-NumSymbols x DL-PRS_ResourceRepetitionFactor) /DL-PRS-CombSizeN
Note 2: The number of samples for accuarcy requirements is 4.</t>
  </si>
  <si>
    <t>Number of sample</t>
  </si>
  <si>
    <t>Simulation assumption can be found in :  R4-2009127 and R4-2002287</t>
  </si>
  <si>
    <t xml:space="preserve"> Fading channel(TDL-A for FR1, TDL-C for FR2)</t>
  </si>
  <si>
    <t xml:space="preserve">  Fading channel(TDL-A for FR1, TDL-C for FR2)</t>
  </si>
  <si>
    <t>sample rate(Tc)</t>
  </si>
  <si>
    <t>sampling rate (Tc)</t>
  </si>
  <si>
    <t>Intel</t>
  </si>
  <si>
    <t>Accuracy @ [90%] (Tc), SINR [-6dB]</t>
  </si>
  <si>
    <t xml:space="preserve">3GPP TSG-RAN WG4 Meeting #98-bis-e   										R4-2106457
Electronic Meeting, Apr. 12-20, 2021
Title:   Summary of link level simulation result of RSTD, PRS RSRP and UE Rx-Tx time difference   
Source:  Intel
Agenda item: 5.5.2.2.1
Document for: discussion
</t>
  </si>
  <si>
    <t>Ericsson</t>
  </si>
  <si>
    <t>Ericsson [5%, 95%]</t>
  </si>
  <si>
    <t>CATT</t>
    <phoneticPr fontId="13" type="noConversion"/>
  </si>
  <si>
    <t>[-300.3,34.1]</t>
  </si>
  <si>
    <t>[-188.5,36.6]</t>
  </si>
  <si>
    <t>[-177.2,-29.4]</t>
  </si>
  <si>
    <t>[-180.9,-30.5]</t>
  </si>
  <si>
    <t>[-178,-27.7]</t>
  </si>
  <si>
    <t>[-321.5,25.0]</t>
  </si>
  <si>
    <t>[-197.4,22.7]</t>
  </si>
  <si>
    <t>[-179.7,-19.4]</t>
  </si>
  <si>
    <t>[-194.8,-20.1]</t>
  </si>
  <si>
    <t>[-179.6,7.5]</t>
  </si>
  <si>
    <t>[-125.8,22.5]</t>
  </si>
  <si>
    <t>[-103,-18.8]</t>
  </si>
  <si>
    <t>[-108.7,-19.2]</t>
  </si>
  <si>
    <t>[-115.9,-19.8]</t>
  </si>
  <si>
    <t>[-119.6,-19.1]</t>
  </si>
  <si>
    <t>[-63.2,22.6]</t>
  </si>
  <si>
    <t>[-46,18.7]</t>
  </si>
  <si>
    <t>[-55.7,18.2]</t>
  </si>
  <si>
    <t>[-57.8,17.8]</t>
  </si>
  <si>
    <t>[-61.9,18.2]</t>
  </si>
  <si>
    <t>[-38.5,23.4]</t>
  </si>
  <si>
    <t>[-42.5,21.7]</t>
  </si>
  <si>
    <t>[-53.8,18.4]</t>
  </si>
  <si>
    <t>[-55.9,17.8]</t>
  </si>
  <si>
    <t>[-40.1,21.0]</t>
  </si>
  <si>
    <t>CATT[5%, 95%]</t>
    <phoneticPr fontId="5" type="noConversion"/>
  </si>
  <si>
    <t>[-0.26,0.36]</t>
  </si>
  <si>
    <t>[-0.26, 0.24]</t>
  </si>
  <si>
    <t>[-0.17,0.15]</t>
  </si>
  <si>
    <t>[-0.15,0.13]</t>
  </si>
  <si>
    <t>[-0.16,0.16]</t>
  </si>
  <si>
    <t>[-0.33,0.25]</t>
  </si>
  <si>
    <t>[-0.20,0.16]</t>
  </si>
  <si>
    <t>[-0.11,0.11]</t>
  </si>
  <si>
    <t>[-0.17,0.19]</t>
  </si>
  <si>
    <t>[-0.12,0.14]</t>
  </si>
  <si>
    <t>[-0.08,0.11]</t>
  </si>
  <si>
    <t>[-0.07,0.09]</t>
  </si>
  <si>
    <t>[-0.32,0.33]</t>
  </si>
  <si>
    <t>[-0.16,0.32]</t>
  </si>
  <si>
    <t>[-0.19,0.18]</t>
  </si>
  <si>
    <t>[-0.17,0.18]</t>
  </si>
  <si>
    <t>[-0.22,0.26]</t>
  </si>
  <si>
    <t>[-0.13,0.13]</t>
  </si>
  <si>
    <t>[-0.11,0.12]</t>
  </si>
  <si>
    <t>[-0.46,0.53]</t>
  </si>
  <si>
    <t>[-0.33,0.33]</t>
  </si>
  <si>
    <t>[-0.30,0.25]</t>
  </si>
  <si>
    <t>[-0.21,0.21]</t>
  </si>
  <si>
    <t>[-0.32,0.39]</t>
  </si>
  <si>
    <t>CATT [5%, 95%]</t>
    <phoneticPr fontId="5" type="noConversion"/>
  </si>
  <si>
    <t>[-0.56,0.53]</t>
  </si>
  <si>
    <t>[-0.33,0.39]</t>
  </si>
  <si>
    <t>[-0.22,0.31]</t>
  </si>
  <si>
    <t>[-0.17,0.20]</t>
  </si>
  <si>
    <t>[-0.37,0.32]</t>
  </si>
  <si>
    <t>[-0.25,0.26]</t>
  </si>
  <si>
    <t>[-0.15,0.18]</t>
  </si>
  <si>
    <t>[-0.11,0.13]</t>
  </si>
  <si>
    <t>[-0.20,0.18]</t>
  </si>
  <si>
    <t>[-0.49,0.70]</t>
  </si>
  <si>
    <t>[-0.49,0.54]</t>
  </si>
  <si>
    <t>[-0.41,0.35]</t>
  </si>
  <si>
    <t>[-0.32,0.26]</t>
  </si>
  <si>
    <t>[-0.32,0.42]</t>
  </si>
  <si>
    <t>[-0.21,0.24]</t>
  </si>
  <si>
    <t>[-0.81,2.28]</t>
  </si>
  <si>
    <t>[-0.89,1.73]</t>
  </si>
  <si>
    <t>[-0.56,1.21]</t>
  </si>
  <si>
    <t>[-0.50,1.07]</t>
  </si>
  <si>
    <t>[-0.48,1.19]</t>
  </si>
  <si>
    <t>[-0.74,1.85]</t>
  </si>
  <si>
    <t>[-0.58,1.28]</t>
  </si>
  <si>
    <t>[-0.43,1.01]</t>
  </si>
  <si>
    <t>[-0.38,0.80]</t>
  </si>
  <si>
    <t>[-0.75,1.37]</t>
  </si>
  <si>
    <t>[-0.54,0.99]</t>
  </si>
  <si>
    <t>[-0.41,0.72]</t>
  </si>
  <si>
    <t>[-0.33,0.60]</t>
  </si>
  <si>
    <t>[-0.48,1.00]</t>
  </si>
  <si>
    <t>[-0.39,2.16]</t>
  </si>
  <si>
    <t>[-0.61,1.85]</t>
  </si>
  <si>
    <t>[-0.64,1.17]</t>
  </si>
  <si>
    <t>[-0.51,1.01]</t>
  </si>
  <si>
    <t>[-0.62,1.28]</t>
  </si>
  <si>
    <t>[-0.71,1.08]</t>
  </si>
  <si>
    <t>[-0.61,0.77]</t>
  </si>
  <si>
    <t>[-0.47,0.59]</t>
  </si>
  <si>
    <t>CATT[5%, 95%]</t>
    <phoneticPr fontId="5" type="noConversion"/>
  </si>
  <si>
    <t>OPPO</t>
    <phoneticPr fontId="13" type="noConversion"/>
  </si>
  <si>
    <t>[-64, 64]</t>
    <phoneticPr fontId="13" type="noConversion"/>
  </si>
  <si>
    <t>[-96, 96]</t>
    <phoneticPr fontId="13" type="noConversion"/>
  </si>
  <si>
    <t>[-64, 96]</t>
    <phoneticPr fontId="13" type="noConversion"/>
  </si>
  <si>
    <t>[-16, 16]</t>
    <phoneticPr fontId="13" type="noConversion"/>
  </si>
  <si>
    <t>[-48, 64]</t>
    <phoneticPr fontId="13" type="noConversion"/>
  </si>
  <si>
    <t>[-48, 48]</t>
    <phoneticPr fontId="13" type="noConversion"/>
  </si>
  <si>
    <t>[-12, 12]</t>
    <phoneticPr fontId="13" type="noConversion"/>
  </si>
  <si>
    <t>[-8, 12]</t>
    <phoneticPr fontId="13" type="noConversion"/>
  </si>
  <si>
    <t>OPPO [5%, 95%]</t>
    <phoneticPr fontId="5" type="noConversion"/>
  </si>
  <si>
    <t>[-0.409, 0.330]</t>
    <phoneticPr fontId="5" type="noConversion"/>
  </si>
  <si>
    <t>[-0.275, 0.245]</t>
    <phoneticPr fontId="5" type="noConversion"/>
  </si>
  <si>
    <t>[-0.269, 0.238]</t>
    <phoneticPr fontId="5" type="noConversion"/>
  </si>
  <si>
    <t>[-0.184, 0.165]</t>
    <phoneticPr fontId="5" type="noConversion"/>
  </si>
  <si>
    <t>[-0.123, 0.121]</t>
    <phoneticPr fontId="5" type="noConversion"/>
  </si>
  <si>
    <t>[-0.104, 0.098]</t>
    <phoneticPr fontId="5" type="noConversion"/>
  </si>
  <si>
    <t>[-0.150, 0.138]</t>
    <phoneticPr fontId="5" type="noConversion"/>
  </si>
  <si>
    <t>[-0.277, 0.251]</t>
    <phoneticPr fontId="5" type="noConversion"/>
  </si>
  <si>
    <t>[-0.188, 0.184]</t>
    <phoneticPr fontId="5" type="noConversion"/>
  </si>
  <si>
    <t>[-0.131, 0.125]</t>
    <phoneticPr fontId="5" type="noConversion"/>
  </si>
  <si>
    <t>[-0.107, 0.106]</t>
    <phoneticPr fontId="5" type="noConversion"/>
  </si>
  <si>
    <t>[-0.185, 0.170]</t>
    <phoneticPr fontId="5" type="noConversion"/>
  </si>
  <si>
    <t>[-0.128, 0.116]</t>
    <phoneticPr fontId="5" type="noConversion"/>
  </si>
  <si>
    <t>[-0.090, 0.084]</t>
    <phoneticPr fontId="5" type="noConversion"/>
  </si>
  <si>
    <t>[-0.073, 0.069]</t>
    <phoneticPr fontId="5" type="noConversion"/>
  </si>
  <si>
    <t>[-0.102, 0.098]</t>
    <phoneticPr fontId="5" type="noConversion"/>
  </si>
  <si>
    <t>[-0.157, 0.156]</t>
    <phoneticPr fontId="5" type="noConversion"/>
  </si>
  <si>
    <t>[-0.110, 0.108]</t>
    <phoneticPr fontId="5" type="noConversion"/>
  </si>
  <si>
    <t>[-0.077, 0.076]</t>
    <phoneticPr fontId="5" type="noConversion"/>
  </si>
  <si>
    <t>[-0.114, 0.105]</t>
    <phoneticPr fontId="5" type="noConversion"/>
  </si>
  <si>
    <t>[-0.079, 0.074]</t>
    <phoneticPr fontId="5" type="noConversion"/>
  </si>
  <si>
    <t>[-0.055, 0.055]</t>
    <phoneticPr fontId="5" type="noConversion"/>
  </si>
  <si>
    <t>[-0.045, 0.044]</t>
    <phoneticPr fontId="5" type="noConversion"/>
  </si>
  <si>
    <t>[-0.066, 0.063]</t>
    <phoneticPr fontId="5" type="noConversion"/>
  </si>
  <si>
    <t>[-0.110, 0.104]</t>
    <phoneticPr fontId="5" type="noConversion"/>
  </si>
  <si>
    <t>[-0.083, 0.077]</t>
    <phoneticPr fontId="5" type="noConversion"/>
  </si>
  <si>
    <t>[-0.058, 0.050]</t>
    <phoneticPr fontId="5" type="noConversion"/>
  </si>
  <si>
    <t>[-0.046, 0.063]</t>
    <phoneticPr fontId="5" type="noConversion"/>
  </si>
  <si>
    <t>[-0.387, 0.362]</t>
    <phoneticPr fontId="5" type="noConversion"/>
  </si>
  <si>
    <t>[-0.347, 0.292]</t>
    <phoneticPr fontId="5" type="noConversion"/>
  </si>
  <si>
    <t>[-0.239, 0.214]</t>
    <phoneticPr fontId="5" type="noConversion"/>
  </si>
  <si>
    <t>[-0.175, 0.143]</t>
    <phoneticPr fontId="5" type="noConversion"/>
  </si>
  <si>
    <t>[-0.147, 0.114]</t>
    <phoneticPr fontId="5" type="noConversion"/>
  </si>
  <si>
    <t>[-0.249, 0.199]</t>
    <phoneticPr fontId="5" type="noConversion"/>
  </si>
  <si>
    <t>[-0.174, 0.148]</t>
    <phoneticPr fontId="5" type="noConversion"/>
  </si>
  <si>
    <t>[-0.131, 0.095]</t>
    <phoneticPr fontId="5" type="noConversion"/>
  </si>
  <si>
    <t>[-0.103, 0.079]</t>
    <phoneticPr fontId="5" type="noConversion"/>
  </si>
  <si>
    <t>[-0.171, 0.152]</t>
    <phoneticPr fontId="5" type="noConversion"/>
  </si>
  <si>
    <t>[-0.101, 0.120]</t>
    <phoneticPr fontId="5" type="noConversion"/>
  </si>
  <si>
    <t>[-0.071, 0.090]</t>
    <phoneticPr fontId="5" type="noConversion"/>
  </si>
  <si>
    <t>[-0.067, 0.062]</t>
    <phoneticPr fontId="5" type="noConversion"/>
  </si>
  <si>
    <t>[-0.720, 0.514]</t>
    <phoneticPr fontId="5" type="noConversion"/>
  </si>
  <si>
    <t>[-0.460, 0.386]</t>
    <phoneticPr fontId="5" type="noConversion"/>
  </si>
  <si>
    <t>[-0.453, 0.375]</t>
    <phoneticPr fontId="5" type="noConversion"/>
  </si>
  <si>
    <t>[-0.312, 0.262]</t>
    <phoneticPr fontId="5" type="noConversion"/>
  </si>
  <si>
    <t>[-0.204, 0.196]</t>
    <phoneticPr fontId="5" type="noConversion"/>
  </si>
  <si>
    <t>[-0.177, 0.155]</t>
    <phoneticPr fontId="5" type="noConversion"/>
  </si>
  <si>
    <t>[-0.255, 0.219]</t>
    <phoneticPr fontId="5" type="noConversion"/>
  </si>
  <si>
    <t>[-0.477, 0.404]</t>
    <phoneticPr fontId="5" type="noConversion"/>
  </si>
  <si>
    <t>[-0.317, 0.292]</t>
    <phoneticPr fontId="5" type="noConversion"/>
  </si>
  <si>
    <t>[-0.218, 0.199]</t>
    <phoneticPr fontId="5" type="noConversion"/>
  </si>
  <si>
    <t>[0.178, 0.167]</t>
    <phoneticPr fontId="5" type="noConversion"/>
  </si>
  <si>
    <t>[-0.317, 0.273]</t>
    <phoneticPr fontId="5" type="noConversion"/>
  </si>
  <si>
    <t>[-0.212, 0.185]</t>
    <phoneticPr fontId="5" type="noConversion"/>
  </si>
  <si>
    <t>[-0.150, 0.136]</t>
    <phoneticPr fontId="5" type="noConversion"/>
  </si>
  <si>
    <t>[-0.120, 0.113]</t>
    <phoneticPr fontId="5" type="noConversion"/>
  </si>
  <si>
    <t>[-0.169, 0.158]</t>
    <phoneticPr fontId="5" type="noConversion"/>
  </si>
  <si>
    <t>[-0.264, 0.250]</t>
    <phoneticPr fontId="5" type="noConversion"/>
  </si>
  <si>
    <t>[-0.185, 0.177]</t>
    <phoneticPr fontId="5" type="noConversion"/>
  </si>
  <si>
    <t>[-0.128, 0.124]</t>
    <phoneticPr fontId="5" type="noConversion"/>
  </si>
  <si>
    <t>[-0.187, 0.167]</t>
    <phoneticPr fontId="5" type="noConversion"/>
  </si>
  <si>
    <t>[-0.128, 0.122]</t>
    <phoneticPr fontId="5" type="noConversion"/>
  </si>
  <si>
    <t>[-0.092, 0.090]</t>
    <phoneticPr fontId="5" type="noConversion"/>
  </si>
  <si>
    <t>[-0.074, 0.072]</t>
    <phoneticPr fontId="5" type="noConversion"/>
  </si>
  <si>
    <t>[-0.108, 0.101]</t>
    <phoneticPr fontId="5" type="noConversion"/>
  </si>
  <si>
    <t>[-0.183, 0.168]</t>
    <phoneticPr fontId="5" type="noConversion"/>
  </si>
  <si>
    <t>[-0.134, 0.124]</t>
    <phoneticPr fontId="5" type="noConversion"/>
  </si>
  <si>
    <t>[-0.093, 0.080]</t>
    <phoneticPr fontId="5" type="noConversion"/>
  </si>
  <si>
    <t>[-0.075, 0.070]</t>
    <phoneticPr fontId="5" type="noConversion"/>
  </si>
  <si>
    <t>[-0.695, 0.560]</t>
    <phoneticPr fontId="5" type="noConversion"/>
  </si>
  <si>
    <t>[-0.612, 0.460]</t>
    <phoneticPr fontId="5" type="noConversion"/>
  </si>
  <si>
    <t>[-0.403, 0.335]</t>
    <phoneticPr fontId="5" type="noConversion"/>
  </si>
  <si>
    <t>[-0.291, 0.230]</t>
    <phoneticPr fontId="5" type="noConversion"/>
  </si>
  <si>
    <t>[-0.242, 0.186]</t>
    <phoneticPr fontId="5" type="noConversion"/>
  </si>
  <si>
    <t>[-0.327, 0.262]</t>
    <phoneticPr fontId="5" type="noConversion"/>
  </si>
  <si>
    <t>[-0.427, 0.309]</t>
    <phoneticPr fontId="5" type="noConversion"/>
  </si>
  <si>
    <t>[-0.291, 0.233]</t>
    <phoneticPr fontId="5" type="noConversion"/>
  </si>
  <si>
    <t>[-0.169, 0.130]</t>
    <phoneticPr fontId="5" type="noConversion"/>
  </si>
  <si>
    <t xml:space="preserve">[-0.294, 0.236] </t>
    <phoneticPr fontId="5" type="noConversion"/>
  </si>
  <si>
    <t>[-0.173, 0.192]</t>
    <phoneticPr fontId="5" type="noConversion"/>
  </si>
  <si>
    <t>[-0.120, 0.143]</t>
    <phoneticPr fontId="5" type="noConversion"/>
  </si>
  <si>
    <t>[-0.110, 0.102]</t>
    <phoneticPr fontId="5" type="noConversion"/>
  </si>
  <si>
    <t>[-2.429, 1.1774]</t>
    <phoneticPr fontId="5" type="noConversion"/>
  </si>
  <si>
    <t>[-2.268, 1.052]</t>
    <phoneticPr fontId="5" type="noConversion"/>
  </si>
  <si>
    <t>[-2.226, 1.218]</t>
    <phoneticPr fontId="5" type="noConversion"/>
  </si>
  <si>
    <t>[-1.668, 0.921]</t>
    <phoneticPr fontId="5" type="noConversion"/>
  </si>
  <si>
    <t>[-1.126, 0.694]</t>
    <phoneticPr fontId="5" type="noConversion"/>
  </si>
  <si>
    <t>[-0.841, 0.558]</t>
    <phoneticPr fontId="5" type="noConversion"/>
  </si>
  <si>
    <t>[-1.238, 0.756]</t>
    <phoneticPr fontId="5" type="noConversion"/>
  </si>
  <si>
    <t>[-2.187, 1.266]</t>
    <phoneticPr fontId="5" type="noConversion"/>
  </si>
  <si>
    <t>[-1.955, 0.790]</t>
    <phoneticPr fontId="5" type="noConversion"/>
  </si>
  <si>
    <t>[-1.244, 0.646]</t>
    <phoneticPr fontId="5" type="noConversion"/>
  </si>
  <si>
    <t>[-0.924, 0.568]</t>
    <phoneticPr fontId="5" type="noConversion"/>
  </si>
  <si>
    <t>[-1,597, 0.870]</t>
    <phoneticPr fontId="5" type="noConversion"/>
  </si>
  <si>
    <t>[-1.017, 0.712]</t>
    <phoneticPr fontId="5" type="noConversion"/>
  </si>
  <si>
    <t>[-0.613, 0.569]</t>
    <phoneticPr fontId="5" type="noConversion"/>
  </si>
  <si>
    <t>[-0.441, 0.520]</t>
    <phoneticPr fontId="5" type="noConversion"/>
  </si>
  <si>
    <t>[-0.765, 0.566]</t>
    <phoneticPr fontId="5" type="noConversion"/>
  </si>
  <si>
    <t>[-1.314, 0.817]</t>
    <phoneticPr fontId="5" type="noConversion"/>
  </si>
  <si>
    <t>[-0.998, 0.533]</t>
    <phoneticPr fontId="5" type="noConversion"/>
  </si>
  <si>
    <t>[-0.665, 0.380]</t>
    <phoneticPr fontId="5" type="noConversion"/>
  </si>
  <si>
    <t>[-0.802, 0.587]</t>
    <phoneticPr fontId="5" type="noConversion"/>
  </si>
  <si>
    <t>[-0.550, 0.473]</t>
    <phoneticPr fontId="5" type="noConversion"/>
  </si>
  <si>
    <t>[-0.340, 0.382]</t>
    <phoneticPr fontId="5" type="noConversion"/>
  </si>
  <si>
    <t>[-0.284, 0.294]</t>
    <phoneticPr fontId="5" type="noConversion"/>
  </si>
  <si>
    <t>[-0.455, 0.357]</t>
    <phoneticPr fontId="5" type="noConversion"/>
  </si>
  <si>
    <t>[-0.838, 0.581]</t>
    <phoneticPr fontId="5" type="noConversion"/>
  </si>
  <si>
    <t>[-0.579, 0.430]</t>
    <phoneticPr fontId="5" type="noConversion"/>
  </si>
  <si>
    <t>[-0.384, 0.357]</t>
    <phoneticPr fontId="5" type="noConversion"/>
  </si>
  <si>
    <t>[-0.294, 0.289]</t>
    <phoneticPr fontId="5" type="noConversion"/>
  </si>
  <si>
    <t>[-2.417, 1.764]</t>
    <phoneticPr fontId="5" type="noConversion"/>
  </si>
  <si>
    <t>[-2.577, 1.418]</t>
    <phoneticPr fontId="5" type="noConversion"/>
  </si>
  <si>
    <t>[-2.055, 1.097]</t>
    <phoneticPr fontId="5" type="noConversion"/>
  </si>
  <si>
    <t>[-1.381, 0.857]</t>
    <phoneticPr fontId="5" type="noConversion"/>
  </si>
  <si>
    <t>[-1.155, 0.693]</t>
    <phoneticPr fontId="5" type="noConversion"/>
  </si>
  <si>
    <t>[-2.323, 0.939]</t>
    <phoneticPr fontId="5" type="noConversion"/>
  </si>
  <si>
    <t>[-1.529, 0.769]</t>
    <phoneticPr fontId="5" type="noConversion"/>
  </si>
  <si>
    <t>[-0.911, 0.606]</t>
    <phoneticPr fontId="5" type="noConversion"/>
  </si>
  <si>
    <t>[-0.734, 0.470]</t>
    <phoneticPr fontId="5" type="noConversion"/>
  </si>
  <si>
    <t>[-1.752, 0.655]</t>
    <phoneticPr fontId="5" type="noConversion"/>
  </si>
  <si>
    <t>[-0.785, 0.708]</t>
    <phoneticPr fontId="5" type="noConversion"/>
  </si>
  <si>
    <t>[-0.471, 0.554]</t>
    <phoneticPr fontId="5" type="noConversion"/>
  </si>
  <si>
    <t>[-0.357, 0.463]</t>
    <phoneticPr fontId="5" type="noConversion"/>
  </si>
  <si>
    <t>[-0.621, 0.544]</t>
    <phoneticPr fontId="5" type="noConversion"/>
  </si>
  <si>
    <t>[-0.407, 0.362]</t>
    <phoneticPr fontId="5" type="noConversion"/>
  </si>
  <si>
    <t>[-0.386, 0.318]</t>
    <phoneticPr fontId="5" type="noConversion"/>
  </si>
  <si>
    <t>[-0.279, 0.224]</t>
    <phoneticPr fontId="5" type="noConversion"/>
  </si>
  <si>
    <t>[-0.187, 0.170]</t>
    <phoneticPr fontId="5" type="noConversion"/>
  </si>
  <si>
    <t>[-0.152, 0.133]</t>
    <phoneticPr fontId="5" type="noConversion"/>
  </si>
  <si>
    <t>[-0.206, 0.192]</t>
    <phoneticPr fontId="5" type="noConversion"/>
  </si>
  <si>
    <t>[-0.388, 0.299]</t>
    <phoneticPr fontId="5" type="noConversion"/>
  </si>
  <si>
    <t>[-0.262, 0.232]</t>
    <phoneticPr fontId="5" type="noConversion"/>
  </si>
  <si>
    <t>[-0.180, 0.164]</t>
    <phoneticPr fontId="5" type="noConversion"/>
  </si>
  <si>
    <t>[-0.148, 0.133]</t>
    <phoneticPr fontId="5" type="noConversion"/>
  </si>
  <si>
    <t>[-0.259, 0.222]</t>
    <phoneticPr fontId="5" type="noConversion"/>
  </si>
  <si>
    <t>[-0.175, 0.146]</t>
    <phoneticPr fontId="5" type="noConversion"/>
  </si>
  <si>
    <t>[-0.121, 0.107]</t>
    <phoneticPr fontId="5" type="noConversion"/>
  </si>
  <si>
    <t>[-0.093, 0.092]</t>
    <phoneticPr fontId="5" type="noConversion"/>
  </si>
  <si>
    <t>[-0.137, 0.130]</t>
    <phoneticPr fontId="5" type="noConversion"/>
  </si>
  <si>
    <t>[-0.204, 0.170]</t>
    <phoneticPr fontId="5" type="noConversion"/>
  </si>
  <si>
    <t>[-0.131, 0.127]</t>
    <phoneticPr fontId="5" type="noConversion"/>
  </si>
  <si>
    <t>[-0.097, 0.087]</t>
    <phoneticPr fontId="5" type="noConversion"/>
  </si>
  <si>
    <t>[-0.078, 0.073]</t>
    <phoneticPr fontId="5" type="noConversion"/>
  </si>
  <si>
    <t>[-0.132, 0.123]</t>
    <phoneticPr fontId="5" type="noConversion"/>
  </si>
  <si>
    <t>[-0.095, 0.089]</t>
    <phoneticPr fontId="5" type="noConversion"/>
  </si>
  <si>
    <t>[-0.068, 0.059]</t>
    <phoneticPr fontId="5" type="noConversion"/>
  </si>
  <si>
    <t>[-0.055, 0.051]</t>
    <phoneticPr fontId="5" type="noConversion"/>
  </si>
  <si>
    <t>[-0.079, 0.076]</t>
    <phoneticPr fontId="5" type="noConversion"/>
  </si>
  <si>
    <t>[-0.137, 0.119]</t>
    <phoneticPr fontId="5" type="noConversion"/>
  </si>
  <si>
    <t>[-0.091, 0.087]</t>
    <phoneticPr fontId="5" type="noConversion"/>
  </si>
  <si>
    <t>[-0.064, 0.058]</t>
    <phoneticPr fontId="5" type="noConversion"/>
  </si>
  <si>
    <t>[-0.053, 0.052]</t>
    <phoneticPr fontId="5" type="noConversion"/>
  </si>
  <si>
    <t>[-0.464, 0.346]</t>
    <phoneticPr fontId="5" type="noConversion"/>
  </si>
  <si>
    <t>[-0.568, 0.217]</t>
    <phoneticPr fontId="5" type="noConversion"/>
  </si>
  <si>
    <t>[-0.332, 0.217]</t>
    <phoneticPr fontId="5" type="noConversion"/>
  </si>
  <si>
    <t>[-0.230, 0.143]</t>
    <phoneticPr fontId="5" type="noConversion"/>
  </si>
  <si>
    <t>[-0.191, 0.111]</t>
    <phoneticPr fontId="5" type="noConversion"/>
  </si>
  <si>
    <t>[-0.378, 0.088]</t>
    <phoneticPr fontId="5" type="noConversion"/>
  </si>
  <si>
    <t>[-0.217, 0.139]</t>
    <phoneticPr fontId="5" type="noConversion"/>
  </si>
  <si>
    <t>[-0.164, 0.093]</t>
    <phoneticPr fontId="5" type="noConversion"/>
  </si>
  <si>
    <t>[-0.140, 0.070]</t>
    <phoneticPr fontId="5" type="noConversion"/>
  </si>
  <si>
    <t>[-0.311, 0.029]</t>
    <phoneticPr fontId="5" type="noConversion"/>
  </si>
  <si>
    <t>[-0.344, 0.046]</t>
    <phoneticPr fontId="5" type="noConversion"/>
  </si>
  <si>
    <t>[-0.168, 0.093]</t>
    <phoneticPr fontId="5" type="noConversion"/>
  </si>
  <si>
    <t>[-0.126, 0.057]</t>
    <phoneticPr fontId="5" type="noConversion"/>
  </si>
  <si>
    <t>[-0.106, 0.042]</t>
    <phoneticPr fontId="5" type="noConversion"/>
  </si>
  <si>
    <t>[-0.267, 0.015]</t>
    <phoneticPr fontId="5" type="noConversion"/>
  </si>
  <si>
    <t>[-0.975, 1.011]</t>
    <phoneticPr fontId="5" type="noConversion"/>
  </si>
  <si>
    <t>[-0.677, 0.695]</t>
    <phoneticPr fontId="5" type="noConversion"/>
  </si>
  <si>
    <t>[-0.671, 0.544]</t>
    <phoneticPr fontId="5" type="noConversion"/>
  </si>
  <si>
    <t>[-0.488, 0.376]</t>
    <phoneticPr fontId="5" type="noConversion"/>
  </si>
  <si>
    <t>[-0.323, 0.278]</t>
    <phoneticPr fontId="5" type="noConversion"/>
  </si>
  <si>
    <t>[-0.262, 0.230]</t>
    <phoneticPr fontId="5" type="noConversion"/>
  </si>
  <si>
    <t>[-0.377, 0.322]</t>
    <phoneticPr fontId="5" type="noConversion"/>
  </si>
  <si>
    <t>[-0.705, 0.494]</t>
    <phoneticPr fontId="5" type="noConversion"/>
  </si>
  <si>
    <t>[-0.473, 0.376]</t>
    <phoneticPr fontId="5" type="noConversion"/>
  </si>
  <si>
    <t>[-0.318, 0.277]</t>
    <phoneticPr fontId="5" type="noConversion"/>
  </si>
  <si>
    <t>[-0.262, 0.225]</t>
    <phoneticPr fontId="5" type="noConversion"/>
  </si>
  <si>
    <t>[-0.459, 0.369]</t>
    <phoneticPr fontId="5" type="noConversion"/>
  </si>
  <si>
    <t>[-0.315, 0.244]</t>
    <phoneticPr fontId="5" type="noConversion"/>
  </si>
  <si>
    <t>[-0.211, 0.183]</t>
    <phoneticPr fontId="5" type="noConversion"/>
  </si>
  <si>
    <t>[-0.163, 0.154]</t>
    <phoneticPr fontId="5" type="noConversion"/>
  </si>
  <si>
    <t>[-0.238, 0.216]</t>
    <phoneticPr fontId="5" type="noConversion"/>
  </si>
  <si>
    <t>[-0.348, 0.280]</t>
    <phoneticPr fontId="5" type="noConversion"/>
  </si>
  <si>
    <t>[-0.222, 0.210]</t>
    <phoneticPr fontId="5" type="noConversion"/>
  </si>
  <si>
    <t>[-0.164, 0.144]</t>
    <phoneticPr fontId="5" type="noConversion"/>
  </si>
  <si>
    <t>[-0.132, 0.121]</t>
    <phoneticPr fontId="5" type="noConversion"/>
  </si>
  <si>
    <t>[-0.225, 0.197]</t>
    <phoneticPr fontId="5" type="noConversion"/>
  </si>
  <si>
    <t>[-0.163, 0.146]</t>
    <phoneticPr fontId="5" type="noConversion"/>
  </si>
  <si>
    <t>[-0.113, 0.099]</t>
    <phoneticPr fontId="5" type="noConversion"/>
  </si>
  <si>
    <t>[-0.094, 0.083]</t>
    <phoneticPr fontId="5" type="noConversion"/>
  </si>
  <si>
    <t>[-0.232, 0.198]</t>
    <phoneticPr fontId="5" type="noConversion"/>
  </si>
  <si>
    <t>[-0.153, 0.144]</t>
    <phoneticPr fontId="5" type="noConversion"/>
  </si>
  <si>
    <t>[-0.108, 0.097]</t>
    <phoneticPr fontId="5" type="noConversion"/>
  </si>
  <si>
    <t>[-0.087, 0.085]</t>
    <phoneticPr fontId="5" type="noConversion"/>
  </si>
  <si>
    <t>[-0.882, 0.566]</t>
    <phoneticPr fontId="5" type="noConversion"/>
  </si>
  <si>
    <t>[-0.903, 0.409]</t>
    <phoneticPr fontId="5" type="noConversion"/>
  </si>
  <si>
    <t>[-0.550, 0.364]</t>
    <phoneticPr fontId="5" type="noConversion"/>
  </si>
  <si>
    <t>[-0.380, 0.249]</t>
    <phoneticPr fontId="5" type="noConversion"/>
  </si>
  <si>
    <t>[-0.304, 0.196]</t>
    <phoneticPr fontId="5" type="noConversion"/>
  </si>
  <si>
    <t>[-0.567, 0.201]</t>
    <phoneticPr fontId="5" type="noConversion"/>
  </si>
  <si>
    <t>[-0.355, 0.238]</t>
    <phoneticPr fontId="5" type="noConversion"/>
  </si>
  <si>
    <t>[-0.257, 0.169]</t>
    <phoneticPr fontId="5" type="noConversion"/>
  </si>
  <si>
    <t>[-0.216, 0.133]</t>
    <phoneticPr fontId="5" type="noConversion"/>
  </si>
  <si>
    <t>[-0.436, 0.098]</t>
    <phoneticPr fontId="5" type="noConversion"/>
  </si>
  <si>
    <t>[-0.490, 0.134]</t>
    <phoneticPr fontId="5" type="noConversion"/>
  </si>
  <si>
    <t>[-0.260, 0.164]</t>
    <phoneticPr fontId="5" type="noConversion"/>
  </si>
  <si>
    <t>[-0.193, 0.109]</t>
    <phoneticPr fontId="5" type="noConversion"/>
  </si>
  <si>
    <t>[-0.157, 0.086]</t>
    <phoneticPr fontId="5" type="noConversion"/>
  </si>
  <si>
    <t>[-0.355, 0.027]</t>
    <phoneticPr fontId="5" type="noConversion"/>
  </si>
  <si>
    <t>[-1.483, 5.771]</t>
    <phoneticPr fontId="5" type="noConversion"/>
  </si>
  <si>
    <t>[-1.515, 4.106]</t>
    <phoneticPr fontId="5" type="noConversion"/>
  </si>
  <si>
    <t>[-1.661, 3.134]</t>
    <phoneticPr fontId="5" type="noConversion"/>
  </si>
  <si>
    <t>[-1.469, 2.304]</t>
    <phoneticPr fontId="5" type="noConversion"/>
  </si>
  <si>
    <t>[-1.263, 1.340]</t>
    <phoneticPr fontId="5" type="noConversion"/>
  </si>
  <si>
    <t>[-1.110, 1.136]</t>
    <phoneticPr fontId="5" type="noConversion"/>
  </si>
  <si>
    <t>[-1.316, 1.584]</t>
    <phoneticPr fontId="5" type="noConversion"/>
  </si>
  <si>
    <t>[-1.596, 2.583]</t>
    <phoneticPr fontId="5" type="noConversion"/>
  </si>
  <si>
    <t>[-1.625, 1.822]</t>
    <phoneticPr fontId="5" type="noConversion"/>
  </si>
  <si>
    <t>[-1.324, 1.234]</t>
    <phoneticPr fontId="5" type="noConversion"/>
  </si>
  <si>
    <t>[-1.094, 0.985]</t>
    <phoneticPr fontId="5" type="noConversion"/>
  </si>
  <si>
    <t>[-1.408, 1.646]</t>
    <phoneticPr fontId="5" type="noConversion"/>
  </si>
  <si>
    <t>[-1.330, 1.129]</t>
    <phoneticPr fontId="5" type="noConversion"/>
  </si>
  <si>
    <t>[-0.998, 0.820]</t>
    <phoneticPr fontId="5" type="noConversion"/>
  </si>
  <si>
    <t>[-0.808, 0.666]</t>
    <phoneticPr fontId="5" type="noConversion"/>
  </si>
  <si>
    <t>[-1.093, 0.893]</t>
    <phoneticPr fontId="5" type="noConversion"/>
  </si>
  <si>
    <t>[-1.439, 1.041]</t>
    <phoneticPr fontId="5" type="noConversion"/>
  </si>
  <si>
    <t>[-1.167, 0.744]</t>
    <phoneticPr fontId="5" type="noConversion"/>
  </si>
  <si>
    <t>[-0.861, 0.483]</t>
    <phoneticPr fontId="5" type="noConversion"/>
  </si>
  <si>
    <t>[-0.690, 0.431]</t>
    <phoneticPr fontId="5" type="noConversion"/>
  </si>
  <si>
    <t>[-1.052, 0.742]</t>
    <phoneticPr fontId="5" type="noConversion"/>
  </si>
  <si>
    <t>[-0.783, 0.522]</t>
    <phoneticPr fontId="5" type="noConversion"/>
  </si>
  <si>
    <t>[-0.535, 0.395]</t>
    <phoneticPr fontId="5" type="noConversion"/>
  </si>
  <si>
    <t>[-0.452, 0.331]</t>
    <phoneticPr fontId="5" type="noConversion"/>
  </si>
  <si>
    <t>[-0.586, 0.452]</t>
    <phoneticPr fontId="5" type="noConversion"/>
  </si>
  <si>
    <t>[-1.123, 0.712]</t>
    <phoneticPr fontId="5" type="noConversion"/>
  </si>
  <si>
    <t>[-0.816, 0.527]</t>
    <phoneticPr fontId="5" type="noConversion"/>
  </si>
  <si>
    <t>[-0.579, 0.374]</t>
    <phoneticPr fontId="5" type="noConversion"/>
  </si>
  <si>
    <t>[-0.452, 0.322]</t>
    <phoneticPr fontId="5" type="noConversion"/>
  </si>
  <si>
    <t>[-2.065, 2.686]</t>
    <phoneticPr fontId="5" type="noConversion"/>
  </si>
  <si>
    <t>[-2.165, 2.156]</t>
    <phoneticPr fontId="5" type="noConversion"/>
  </si>
  <si>
    <t>[-1.880, 1.561]</t>
    <phoneticPr fontId="5" type="noConversion"/>
  </si>
  <si>
    <t>[-1.537, 1.022]</t>
    <phoneticPr fontId="5" type="noConversion"/>
  </si>
  <si>
    <t>[-1.324, 0.846]</t>
    <phoneticPr fontId="5" type="noConversion"/>
  </si>
  <si>
    <t>[-1.926, 0.990]</t>
    <phoneticPr fontId="5" type="noConversion"/>
  </si>
  <si>
    <t>[-1.577, 0.995]</t>
    <phoneticPr fontId="5" type="noConversion"/>
  </si>
  <si>
    <t>[-1.152, 0.706]</t>
    <phoneticPr fontId="5" type="noConversion"/>
  </si>
  <si>
    <t>[-0.931, 0.579]</t>
    <phoneticPr fontId="5" type="noConversion"/>
  </si>
  <si>
    <t>[-1.733, 0.491]</t>
    <phoneticPr fontId="5" type="noConversion"/>
  </si>
  <si>
    <t>[-2.010, 0.676]</t>
    <phoneticPr fontId="5" type="noConversion"/>
  </si>
  <si>
    <t>[-1.080, 0.726]</t>
    <phoneticPr fontId="5" type="noConversion"/>
  </si>
  <si>
    <t>[-0.718, 0.504]</t>
    <phoneticPr fontId="5" type="noConversion"/>
  </si>
  <si>
    <t>[-0.647, 0.409]</t>
    <phoneticPr fontId="5" type="noConversion"/>
  </si>
  <si>
    <t>[-1.398, 0.281]</t>
    <phoneticPr fontId="5" type="noConversion"/>
  </si>
  <si>
    <t xml:space="preserve">Note 1:  PRS_NormLenthPerSlot = (DL-PRS-NumSymbols x DL-PRS_ResourceRepetitionFactor) /DL-P+A2:V47RS-CombSizeN
</t>
    <phoneticPr fontId="5" type="noConversion"/>
  </si>
  <si>
    <t>Huawei [5%]</t>
    <phoneticPr fontId="13" type="noConversion"/>
  </si>
  <si>
    <t>Huawei [95%]</t>
    <phoneticPr fontId="13" type="noConversion"/>
  </si>
  <si>
    <t>Huawei [5%, 95%]</t>
    <phoneticPr fontId="5" type="noConversion"/>
  </si>
  <si>
    <t>Huawei [5%, 95%]</t>
    <phoneticPr fontId="5" type="noConversion"/>
  </si>
  <si>
    <t>Huawei</t>
    <phoneticPr fontId="5" type="noConversion"/>
  </si>
  <si>
    <t>Huawei</t>
    <phoneticPr fontId="5" type="noConversion"/>
  </si>
  <si>
    <t>Huawei</t>
    <phoneticPr fontId="5" type="noConversion"/>
  </si>
  <si>
    <t>[-108,20]</t>
  </si>
  <si>
    <t>[-236,20]</t>
  </si>
  <si>
    <t>[-236,-108]</t>
  </si>
  <si>
    <t>[-172,-44]</t>
  </si>
  <si>
    <t>[-172,20]</t>
  </si>
  <si>
    <t>[-108,84]</t>
  </si>
  <si>
    <t>[-76,84]</t>
  </si>
  <si>
    <t>[-108,180]</t>
  </si>
  <si>
    <t>[-76,52]</t>
  </si>
  <si>
    <t>[-76,20]</t>
  </si>
  <si>
    <t>[-44,68]</t>
  </si>
  <si>
    <t>[-44,20]</t>
  </si>
  <si>
    <t>[-60,4]</t>
  </si>
  <si>
    <t>[-44,4]</t>
  </si>
  <si>
    <t>[-172,324]</t>
  </si>
  <si>
    <t>[-108,372]</t>
  </si>
  <si>
    <t>[-76,244]</t>
  </si>
  <si>
    <t>[-60,20]</t>
  </si>
  <si>
    <t>[-172, -12]</t>
  </si>
  <si>
    <t>[-172,4]</t>
  </si>
  <si>
    <t>[-92,-12]</t>
  </si>
  <si>
    <t>[-76,8]</t>
  </si>
  <si>
    <t>[-68,8]</t>
  </si>
  <si>
    <t>[-68,0]</t>
  </si>
  <si>
    <t>[-236,148]</t>
  </si>
  <si>
    <t>[-108,148]</t>
  </si>
  <si>
    <t>[-44,148]</t>
  </si>
  <si>
    <t>[-44,84]</t>
  </si>
  <si>
    <t>[-44,52]</t>
  </si>
  <si>
    <t>[-28,36]</t>
  </si>
  <si>
    <t>[-28,20]</t>
  </si>
  <si>
    <t>[-44,916]</t>
  </si>
  <si>
    <t>[-76,372]</t>
  </si>
  <si>
    <t>[-44,356]</t>
  </si>
  <si>
    <t>[-44,340</t>
  </si>
  <si>
    <t>[-44,340]</t>
  </si>
  <si>
    <t xml:space="preserve"> [-76,132]</t>
  </si>
  <si>
    <t xml:space="preserve"> [-76,116]</t>
  </si>
  <si>
    <t xml:space="preserve"> [-28,116]</t>
  </si>
  <si>
    <t>[-4,132]</t>
  </si>
  <si>
    <t>[-4,124]</t>
  </si>
  <si>
    <t>QC</t>
  </si>
  <si>
    <t>±132.0</t>
  </si>
  <si>
    <t>±133.7</t>
  </si>
  <si>
    <t>±67.6</t>
  </si>
  <si>
    <t>±71.9</t>
  </si>
  <si>
    <t>±27.8</t>
  </si>
  <si>
    <t>±29.0</t>
  </si>
  <si>
    <t>±27.2</t>
  </si>
  <si>
    <t>±14.1</t>
  </si>
  <si>
    <t>±23.8</t>
  </si>
  <si>
    <t>±23.4</t>
  </si>
  <si>
    <t>±11.7</t>
  </si>
  <si>
    <t>±11.8</t>
  </si>
  <si>
    <t>±5.9</t>
  </si>
  <si>
    <t>±161.4</t>
  </si>
  <si>
    <t>±151.7</t>
  </si>
  <si>
    <t>±94.3</t>
  </si>
  <si>
    <t>±92.2</t>
  </si>
  <si>
    <t>±90.4</t>
  </si>
  <si>
    <t>±89.0</t>
  </si>
  <si>
    <t>±33.0</t>
  </si>
  <si>
    <t>±32.1</t>
  </si>
  <si>
    <t>±31.5</t>
  </si>
  <si>
    <t>±17.6</t>
  </si>
  <si>
    <t>±61.2</t>
  </si>
  <si>
    <t>±62.5</t>
  </si>
  <si>
    <t>±55.0</t>
  </si>
  <si>
    <t>±54.4</t>
  </si>
  <si>
    <t>±53.7</t>
  </si>
  <si>
    <t>±52.8</t>
  </si>
  <si>
    <t>±52.6</t>
  </si>
  <si>
    <t>±51.6</t>
  </si>
  <si>
    <t>Intel[5%, 95%]</t>
  </si>
  <si>
    <t>Intel [5%, 95%]</t>
  </si>
  <si>
    <t>±0.5</t>
  </si>
  <si>
    <t>±0.4</t>
  </si>
  <si>
    <t>±0.3</t>
  </si>
  <si>
    <t>±0.2</t>
  </si>
  <si>
    <t>±0.6</t>
  </si>
  <si>
    <t>±0.8</t>
  </si>
  <si>
    <t>±0.7</t>
  </si>
  <si>
    <t>±1.3</t>
  </si>
  <si>
    <t>±1.1</t>
  </si>
  <si>
    <t>±1.2</t>
  </si>
  <si>
    <t>±1.0</t>
  </si>
  <si>
    <t>±0.9</t>
  </si>
  <si>
    <t>±7.2</t>
  </si>
  <si>
    <t>±7.1</t>
  </si>
  <si>
    <t>±6.9</t>
  </si>
  <si>
    <t>±6.1</t>
  </si>
  <si>
    <t>±1.9</t>
  </si>
  <si>
    <t>±1.7</t>
  </si>
  <si>
    <t>±88.4</t>
  </si>
  <si>
    <t>±43.4</t>
  </si>
  <si>
    <t>±44.0</t>
  </si>
  <si>
    <t>±17.8</t>
  </si>
  <si>
    <t>±8.7</t>
  </si>
  <si>
    <t>±17.9</t>
  </si>
  <si>
    <t>±9.2</t>
  </si>
  <si>
    <t>±4.3</t>
  </si>
  <si>
    <t>±123.0</t>
  </si>
  <si>
    <t>±126.7</t>
  </si>
  <si>
    <t>±81.9</t>
  </si>
  <si>
    <t>±79.6</t>
  </si>
  <si>
    <t>±80.3</t>
  </si>
  <si>
    <t>±44.1</t>
  </si>
  <si>
    <t>±43.0</t>
  </si>
  <si>
    <t>±43.1</t>
  </si>
  <si>
    <t>±36.9</t>
  </si>
  <si>
    <t>±87.3</t>
  </si>
  <si>
    <t>±87.2</t>
  </si>
  <si>
    <t>±79.5</t>
  </si>
  <si>
    <t>±75.5</t>
  </si>
  <si>
    <t>±74.6</t>
  </si>
  <si>
    <t>±75.9</t>
  </si>
  <si>
    <t>±93.2</t>
  </si>
  <si>
    <t>±93.1</t>
  </si>
  <si>
    <t>±93.0</t>
  </si>
  <si>
    <t>±43.9</t>
  </si>
  <si>
    <t>±44.5</t>
  </si>
  <si>
    <t>±44.3</t>
  </si>
  <si>
    <t>±18.8</t>
  </si>
  <si>
    <t>±18.4</t>
  </si>
  <si>
    <t>±9.3</t>
  </si>
  <si>
    <t>±19.6</t>
  </si>
  <si>
    <t>±19.2</t>
  </si>
  <si>
    <t>±4.5</t>
  </si>
  <si>
    <t>±83.5</t>
  </si>
  <si>
    <t>±43.2</t>
  </si>
  <si>
    <t>±209.5</t>
  </si>
  <si>
    <t>±90.0</t>
  </si>
  <si>
    <t>±83.0</t>
  </si>
  <si>
    <t>±81.2</t>
  </si>
  <si>
    <t>±80.7</t>
  </si>
  <si>
    <t>±79.3</t>
  </si>
  <si>
    <t>±78.6</t>
  </si>
  <si>
    <t>±78.1</t>
  </si>
  <si>
    <t>±140.2</t>
  </si>
  <si>
    <t>±131.9</t>
  </si>
  <si>
    <t>±127.4</t>
  </si>
  <si>
    <t>±86.6</t>
  </si>
  <si>
    <t>±79.9</t>
  </si>
  <si>
    <t>±79.1</t>
  </si>
  <si>
    <t>±83.4</t>
  </si>
  <si>
    <t>±81.4</t>
  </si>
  <si>
    <t>±80.9</t>
  </si>
  <si>
    <t>±46.1</t>
  </si>
  <si>
    <t>±45.7</t>
  </si>
  <si>
    <t>±47.0</t>
  </si>
  <si>
    <t>±46.9</t>
  </si>
  <si>
    <t>±46.8</t>
  </si>
  <si>
    <t>±36.3</t>
  </si>
  <si>
    <t>±36.2</t>
  </si>
  <si>
    <t>±87.7</t>
  </si>
  <si>
    <t>±80.0</t>
  </si>
  <si>
    <t>±78.8</t>
  </si>
  <si>
    <t>Huawei [5%]</t>
  </si>
  <si>
    <t>Ericsson[5%]</t>
  </si>
  <si>
    <t>Ericsson[95%]</t>
  </si>
  <si>
    <r>
      <t>Accuracy @</t>
    </r>
    <r>
      <rPr>
        <b/>
        <sz val="11"/>
        <color rgb="FFFF0000"/>
        <rFont val="Calibri"/>
        <family val="2"/>
        <scheme val="minor"/>
      </rPr>
      <t xml:space="preserve"> [5%, 95%] (Tc)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</si>
  <si>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</t>
    </r>
    <r>
      <rPr>
        <b/>
        <sz val="11"/>
        <color theme="1"/>
        <rFont val="Calibri"/>
        <family val="2"/>
        <scheme val="minor"/>
      </rPr>
      <t>The number of samples for accuarcy requirements is 4.</t>
    </r>
  </si>
  <si>
    <r>
      <t>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[-3dB]</t>
    </r>
  </si>
  <si>
    <r>
      <t>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[-6dB]</t>
    </r>
  </si>
  <si>
    <r>
      <t>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[-13dB]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</si>
  <si>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</si>
  <si>
    <r>
      <t xml:space="preserve">Accuracy @ </t>
    </r>
    <r>
      <rPr>
        <sz val="11"/>
        <color rgb="FFFF0000"/>
        <rFont val="Calibri"/>
        <family val="2"/>
        <scheme val="minor"/>
      </rPr>
      <t>[90%</t>
    </r>
    <r>
      <rPr>
        <sz val="11"/>
        <rFont val="Calibri"/>
        <family val="2"/>
        <scheme val="minor"/>
      </rPr>
      <t>] (Tc), SINR [-3dB]</t>
    </r>
  </si>
  <si>
    <r>
      <t>Accuracy @ [</t>
    </r>
    <r>
      <rPr>
        <sz val="11"/>
        <color rgb="FFFF0000"/>
        <rFont val="Calibri"/>
        <family val="2"/>
        <scheme val="minor"/>
      </rPr>
      <t>90%</t>
    </r>
    <r>
      <rPr>
        <sz val="11"/>
        <rFont val="Calibri"/>
        <family val="2"/>
        <scheme val="minor"/>
      </rPr>
      <t>] (Tc), SINR [-6dB]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</si>
  <si>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[90%]</t>
    </r>
    <r>
      <rPr>
        <b/>
        <sz val="11"/>
        <rFont val="Calibri"/>
        <family val="2"/>
        <scheme val="minor"/>
      </rPr>
      <t xml:space="preserve"> (Tc), SINR [-3dB]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</si>
  <si>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The number of samples for accuarcy requirements is 4.</t>
    </r>
  </si>
  <si>
    <t>vivo[5%]</t>
    <phoneticPr fontId="13" type="noConversion"/>
  </si>
  <si>
    <t>vivo[95%]</t>
    <phoneticPr fontId="13" type="noConversion"/>
  </si>
  <si>
    <t>vivo[5%, 95%]</t>
    <phoneticPr fontId="5" type="noConversion"/>
  </si>
  <si>
    <t>vivo [5%, 95%]</t>
    <phoneticPr fontId="5" type="noConversion"/>
  </si>
  <si>
    <t>Ericsson [5%, 95%]</t>
    <phoneticPr fontId="5" type="noConversion"/>
  </si>
  <si>
    <t>vivo</t>
    <phoneticPr fontId="5" type="noConversion"/>
  </si>
  <si>
    <t>Accuracy @ [90%] (Tc), SINR [-13dB]</t>
  </si>
  <si>
    <t>vivo[5%]</t>
  </si>
  <si>
    <t xml:space="preserve">Intel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</si>
</sst>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"/>
    <numFmt numFmtId="166" formatCode="0.00_ "/>
  </numFmts>
  <fonts count="2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rgb="FF0070C0"/>
      <name val="Calibri"/>
      <family val="2"/>
      <scheme val="minor"/>
    </font>
    <font>
      <b/>
      <sz val="12"/>
      <color rgb="FF0070C0"/>
      <name val="宋体"/>
      <family val="3"/>
      <charset val="134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00B05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88">
    <xf numFmtId="0" fontId="0" fillId="0" borderId="0" xfId="0"/>
    <xf numFmtId="0" fontId="1" fillId="0" borderId="0" xfId="0" applyFont="1" applyFill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1" xfId="0" applyFont="1" applyBorder="1"/>
    <xf numFmtId="165" fontId="0" fillId="0" borderId="1" xfId="0" applyNumberFormat="1" applyFont="1" applyBorder="1"/>
    <xf numFmtId="0" fontId="0" fillId="0" borderId="0" xfId="0" applyFont="1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165" fontId="0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1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66" fontId="0" fillId="0" borderId="0" xfId="0" applyNumberForma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166" fontId="0" fillId="0" borderId="1" xfId="0" applyNumberFormat="1" applyBorder="1" applyAlignment="1">
      <alignment horizontal="center"/>
    </xf>
    <xf numFmtId="0" fontId="7" fillId="0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0000000}"/>
    <cellStyle name="標準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workbookViewId="0">
      <selection activeCell="B3" sqref="B3:D3"/>
    </sheetView>
  </sheetViews>
  <sheetFormatPr defaultRowHeight="14.5"/>
  <cols>
    <col min="2" max="2" width="20.08984375" customWidth="1"/>
    <col min="3" max="3" width="37.26953125" customWidth="1"/>
    <col min="4" max="4" width="64.36328125" customWidth="1"/>
  </cols>
  <sheetData>
    <row r="1" spans="2:4" ht="201.75" customHeight="1">
      <c r="B1" s="51" t="s">
        <v>23</v>
      </c>
      <c r="C1" s="51"/>
      <c r="D1" s="51"/>
    </row>
    <row r="3" spans="2:4" ht="240" customHeight="1">
      <c r="B3" s="52" t="s">
        <v>16</v>
      </c>
      <c r="C3" s="53"/>
      <c r="D3" s="53"/>
    </row>
    <row r="9" spans="2:4">
      <c r="B9" s="7"/>
    </row>
    <row r="12" spans="2:4">
      <c r="B12" s="2"/>
      <c r="C12" s="3"/>
      <c r="D12" s="3"/>
    </row>
    <row r="13" spans="2:4">
      <c r="B13" s="4"/>
      <c r="C13" s="3"/>
      <c r="D13" s="3"/>
    </row>
    <row r="14" spans="2:4">
      <c r="B14" s="4"/>
      <c r="C14" s="3"/>
      <c r="D14" s="3"/>
    </row>
    <row r="15" spans="2:4">
      <c r="B15" s="2"/>
      <c r="C15" s="3"/>
      <c r="D15" s="3"/>
    </row>
    <row r="16" spans="2:4">
      <c r="B16" s="4"/>
      <c r="C16" s="3"/>
      <c r="D16" s="3"/>
    </row>
    <row r="17" spans="2:4">
      <c r="B17" s="4"/>
      <c r="C17" s="3"/>
      <c r="D17" s="3"/>
    </row>
    <row r="18" spans="2:4">
      <c r="B18" s="2"/>
      <c r="C18" s="3"/>
      <c r="D18" s="3"/>
    </row>
    <row r="19" spans="2:4">
      <c r="B19" s="5"/>
      <c r="C19" s="3"/>
      <c r="D19" s="3"/>
    </row>
    <row r="20" spans="2:4">
      <c r="B20" s="6"/>
      <c r="C20" s="3"/>
      <c r="D20" s="3"/>
    </row>
  </sheetData>
  <mergeCells count="2">
    <mergeCell ref="B1:D1"/>
    <mergeCell ref="B3:D3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topLeftCell="A46" zoomScale="85" zoomScaleNormal="85" workbookViewId="0">
      <selection activeCell="J54" sqref="J54"/>
    </sheetView>
  </sheetViews>
  <sheetFormatPr defaultColWidth="8.7265625" defaultRowHeight="14.5"/>
  <cols>
    <col min="1" max="5" width="8.7265625" style="14"/>
    <col min="6" max="6" width="10.7265625" style="14" customWidth="1"/>
    <col min="7" max="7" width="8.7265625" style="14"/>
    <col min="8" max="8" width="11.36328125" style="14" customWidth="1"/>
    <col min="9" max="9" width="21.08984375" style="14" customWidth="1"/>
    <col min="10" max="10" width="15.36328125" style="3" customWidth="1"/>
    <col min="11" max="20" width="15.36328125" style="14" customWidth="1"/>
    <col min="21" max="16384" width="8.7265625" style="14"/>
  </cols>
  <sheetData>
    <row r="1" spans="1:20">
      <c r="A1" s="8" t="s">
        <v>9</v>
      </c>
      <c r="B1" s="3"/>
      <c r="C1" s="3"/>
      <c r="D1" s="3"/>
    </row>
    <row r="2" spans="1:20" ht="17.649999999999999" customHeight="1">
      <c r="A2" s="61" t="s">
        <v>2</v>
      </c>
      <c r="B2" s="61" t="s">
        <v>3</v>
      </c>
      <c r="C2" s="61" t="s">
        <v>5</v>
      </c>
      <c r="D2" s="60" t="s">
        <v>19</v>
      </c>
      <c r="E2" s="61" t="s">
        <v>11</v>
      </c>
      <c r="F2" s="61" t="s">
        <v>6</v>
      </c>
      <c r="G2" s="61" t="s">
        <v>7</v>
      </c>
      <c r="H2" s="61" t="s">
        <v>8</v>
      </c>
      <c r="I2" s="56" t="s">
        <v>12</v>
      </c>
      <c r="J2" s="61" t="s">
        <v>548</v>
      </c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>
      <c r="A3" s="82"/>
      <c r="B3" s="82"/>
      <c r="C3" s="82"/>
      <c r="D3" s="83"/>
      <c r="E3" s="82"/>
      <c r="F3" s="82"/>
      <c r="G3" s="82"/>
      <c r="H3" s="82"/>
      <c r="I3" s="84"/>
      <c r="J3" s="85" t="s">
        <v>21</v>
      </c>
      <c r="K3" s="86" t="s">
        <v>546</v>
      </c>
      <c r="L3" s="86" t="s">
        <v>547</v>
      </c>
      <c r="O3" s="86" t="s">
        <v>545</v>
      </c>
      <c r="P3" s="86" t="s">
        <v>382</v>
      </c>
      <c r="Q3" s="86" t="s">
        <v>429</v>
      </c>
      <c r="R3" s="87" t="s">
        <v>565</v>
      </c>
      <c r="S3" s="87" t="s">
        <v>559</v>
      </c>
      <c r="T3" s="86"/>
    </row>
    <row r="4" spans="1:20">
      <c r="A4" s="59" t="s">
        <v>0</v>
      </c>
      <c r="B4" s="55">
        <v>24</v>
      </c>
      <c r="C4" s="55">
        <v>15</v>
      </c>
      <c r="D4" s="55">
        <v>128</v>
      </c>
      <c r="E4" s="49">
        <v>4</v>
      </c>
      <c r="F4" s="49">
        <v>2</v>
      </c>
      <c r="G4" s="49">
        <v>2</v>
      </c>
      <c r="H4" s="47">
        <v>1</v>
      </c>
      <c r="I4" s="48">
        <f>(F4 * H4)/G4</f>
        <v>1</v>
      </c>
      <c r="J4" s="48" t="s">
        <v>388</v>
      </c>
      <c r="K4" s="12">
        <v>-17.767921078505424</v>
      </c>
      <c r="L4" s="12">
        <v>22.177520684796036</v>
      </c>
      <c r="M4" s="12"/>
      <c r="N4" s="12"/>
      <c r="O4" s="19">
        <v>-293.54423002564727</v>
      </c>
      <c r="P4" s="19">
        <v>175.36121125419049</v>
      </c>
      <c r="Q4" s="46"/>
      <c r="R4" s="72">
        <v>-79.936081121586994</v>
      </c>
      <c r="S4" s="72">
        <v>107.616213091353</v>
      </c>
      <c r="T4" s="46"/>
    </row>
    <row r="5" spans="1:20">
      <c r="A5" s="59"/>
      <c r="B5" s="55"/>
      <c r="C5" s="55"/>
      <c r="D5" s="55"/>
      <c r="E5" s="49">
        <v>4</v>
      </c>
      <c r="F5" s="49">
        <v>2</v>
      </c>
      <c r="G5" s="49">
        <v>2</v>
      </c>
      <c r="H5" s="49">
        <v>4</v>
      </c>
      <c r="I5" s="49">
        <f>(F5 * H5)/G5</f>
        <v>4</v>
      </c>
      <c r="J5" s="48" t="s">
        <v>388</v>
      </c>
      <c r="K5" s="48"/>
      <c r="L5" s="48"/>
      <c r="M5" s="12"/>
      <c r="N5" s="12"/>
      <c r="O5" s="19">
        <v>-186.20644873134577</v>
      </c>
      <c r="P5" s="19">
        <v>177.64540113171256</v>
      </c>
      <c r="Q5" s="48"/>
      <c r="R5" s="72">
        <v>-60.875474128990398</v>
      </c>
      <c r="S5" s="72">
        <v>69.148125533605906</v>
      </c>
      <c r="T5" s="48"/>
    </row>
    <row r="6" spans="1:20">
      <c r="A6" s="59"/>
      <c r="B6" s="59">
        <v>52</v>
      </c>
      <c r="C6" s="55">
        <v>15</v>
      </c>
      <c r="D6" s="55">
        <v>128</v>
      </c>
      <c r="E6" s="49">
        <v>4</v>
      </c>
      <c r="F6" s="49">
        <v>4</v>
      </c>
      <c r="G6" s="49">
        <v>4</v>
      </c>
      <c r="H6" s="49">
        <v>1</v>
      </c>
      <c r="I6" s="49">
        <f t="shared" ref="I6:I48" si="0">(F6 * H6)/G6</f>
        <v>1</v>
      </c>
      <c r="J6" s="48" t="s">
        <v>389</v>
      </c>
      <c r="K6" s="12">
        <v>-4.4360634038303033</v>
      </c>
      <c r="L6" s="12">
        <v>3.8992638240906672</v>
      </c>
      <c r="M6" s="12"/>
      <c r="N6" s="12"/>
      <c r="O6" s="19">
        <v>-94.522629291016628</v>
      </c>
      <c r="P6" s="19">
        <v>88.619366795303279</v>
      </c>
      <c r="Q6" s="48"/>
      <c r="R6" s="72">
        <v>-71.940438483100195</v>
      </c>
      <c r="S6" s="72">
        <v>74.298172364278102</v>
      </c>
      <c r="T6" s="48"/>
    </row>
    <row r="7" spans="1:20">
      <c r="A7" s="59"/>
      <c r="B7" s="59"/>
      <c r="C7" s="55"/>
      <c r="D7" s="55"/>
      <c r="E7" s="49">
        <v>4</v>
      </c>
      <c r="F7" s="49">
        <v>2</v>
      </c>
      <c r="G7" s="49">
        <v>2</v>
      </c>
      <c r="H7" s="49">
        <v>2</v>
      </c>
      <c r="I7" s="49">
        <f t="shared" si="0"/>
        <v>2</v>
      </c>
      <c r="J7" s="48" t="s">
        <v>389</v>
      </c>
      <c r="K7" s="12">
        <v>-3.9246574648141177</v>
      </c>
      <c r="L7" s="12">
        <v>3.7828286861858942</v>
      </c>
      <c r="M7" s="12"/>
      <c r="N7" s="12"/>
      <c r="O7" s="19">
        <v>-87.193418770711418</v>
      </c>
      <c r="P7" s="19">
        <v>88.80781616198243</v>
      </c>
      <c r="Q7" s="48" t="s">
        <v>430</v>
      </c>
      <c r="R7" s="72">
        <v>-68.125473950074706</v>
      </c>
      <c r="S7" s="72">
        <v>68.724438874340507</v>
      </c>
      <c r="T7" s="48"/>
    </row>
    <row r="8" spans="1:20">
      <c r="A8" s="59"/>
      <c r="B8" s="59"/>
      <c r="C8" s="55"/>
      <c r="D8" s="55"/>
      <c r="E8" s="49">
        <v>4</v>
      </c>
      <c r="F8" s="49">
        <v>2</v>
      </c>
      <c r="G8" s="49">
        <v>2</v>
      </c>
      <c r="H8" s="49">
        <v>4</v>
      </c>
      <c r="I8" s="49">
        <f t="shared" si="0"/>
        <v>4</v>
      </c>
      <c r="J8" s="48" t="s">
        <v>389</v>
      </c>
      <c r="K8" s="12">
        <v>-3.4565949857133091</v>
      </c>
      <c r="L8" s="12">
        <v>3.0131895307731611</v>
      </c>
      <c r="M8" s="12"/>
      <c r="N8" s="12"/>
      <c r="O8" s="19">
        <v>-91.390743852942634</v>
      </c>
      <c r="P8" s="19">
        <v>86.75508708844626</v>
      </c>
      <c r="Q8" s="48" t="s">
        <v>431</v>
      </c>
      <c r="R8" s="72">
        <v>-63.008831064842099</v>
      </c>
      <c r="S8" s="72">
        <v>66.105126486031807</v>
      </c>
      <c r="T8" s="48"/>
    </row>
    <row r="9" spans="1:20">
      <c r="A9" s="59"/>
      <c r="B9" s="59"/>
      <c r="C9" s="55"/>
      <c r="D9" s="55"/>
      <c r="E9" s="49">
        <v>4</v>
      </c>
      <c r="F9" s="49">
        <v>2</v>
      </c>
      <c r="G9" s="49">
        <v>2</v>
      </c>
      <c r="H9" s="49">
        <v>6</v>
      </c>
      <c r="I9" s="49">
        <f t="shared" si="0"/>
        <v>6</v>
      </c>
      <c r="J9" s="48" t="s">
        <v>390</v>
      </c>
      <c r="K9" s="12">
        <v>-2.5882506304369599</v>
      </c>
      <c r="L9" s="12">
        <v>2.2897738041774574</v>
      </c>
      <c r="M9" s="12"/>
      <c r="N9" s="12"/>
      <c r="O9" s="19">
        <v>-88.851808485974416</v>
      </c>
      <c r="P9" s="19">
        <v>86.511629870653124</v>
      </c>
      <c r="Q9" s="48"/>
      <c r="R9" s="72">
        <v>-57.9468941187246</v>
      </c>
      <c r="S9" s="72">
        <v>67.894760323813401</v>
      </c>
      <c r="T9" s="48"/>
    </row>
    <row r="10" spans="1:20">
      <c r="A10" s="59"/>
      <c r="B10" s="59"/>
      <c r="C10" s="55"/>
      <c r="D10" s="55"/>
      <c r="E10" s="49">
        <v>4</v>
      </c>
      <c r="F10" s="49">
        <v>12</v>
      </c>
      <c r="G10" s="49">
        <v>4</v>
      </c>
      <c r="H10" s="49">
        <v>1</v>
      </c>
      <c r="I10" s="49">
        <f t="shared" si="0"/>
        <v>3</v>
      </c>
      <c r="J10" s="48" t="s">
        <v>389</v>
      </c>
      <c r="K10" s="12">
        <v>-2.7178133380375584</v>
      </c>
      <c r="L10" s="12">
        <v>2.4713861694044681</v>
      </c>
      <c r="M10" s="12"/>
      <c r="N10" s="12"/>
      <c r="O10" s="19">
        <v>-87.431164978352143</v>
      </c>
      <c r="P10" s="19">
        <v>89.496132899539148</v>
      </c>
      <c r="Q10" s="48"/>
      <c r="R10" s="72">
        <v>-62.7647507649353</v>
      </c>
      <c r="S10" s="72">
        <v>66.701431919048801</v>
      </c>
      <c r="T10" s="48"/>
    </row>
    <row r="11" spans="1:20">
      <c r="A11" s="59"/>
      <c r="B11" s="59">
        <v>48</v>
      </c>
      <c r="C11" s="55">
        <v>30</v>
      </c>
      <c r="D11" s="55">
        <v>64</v>
      </c>
      <c r="E11" s="49">
        <v>4</v>
      </c>
      <c r="F11" s="49">
        <v>4</v>
      </c>
      <c r="G11" s="49">
        <v>4</v>
      </c>
      <c r="H11" s="49">
        <v>1</v>
      </c>
      <c r="I11" s="49">
        <f t="shared" si="0"/>
        <v>1</v>
      </c>
      <c r="J11" s="48" t="s">
        <v>391</v>
      </c>
      <c r="K11" s="12">
        <v>-2.6300680036601989</v>
      </c>
      <c r="L11" s="12">
        <v>2.7780084267433267</v>
      </c>
      <c r="M11" s="12"/>
      <c r="N11" s="12"/>
      <c r="O11" s="19">
        <v>-48.768677418749967</v>
      </c>
      <c r="P11" s="19">
        <v>43.111401835415641</v>
      </c>
      <c r="Q11" s="48"/>
      <c r="R11" s="72">
        <v>-37.395286574627598</v>
      </c>
      <c r="S11" s="72">
        <v>34.943972457055303</v>
      </c>
      <c r="T11" s="48"/>
    </row>
    <row r="12" spans="1:20">
      <c r="A12" s="59"/>
      <c r="B12" s="59"/>
      <c r="C12" s="55"/>
      <c r="D12" s="55"/>
      <c r="E12" s="49">
        <v>4</v>
      </c>
      <c r="F12" s="49">
        <v>2</v>
      </c>
      <c r="G12" s="49">
        <v>2</v>
      </c>
      <c r="H12" s="49">
        <v>2</v>
      </c>
      <c r="I12" s="49">
        <f t="shared" si="0"/>
        <v>2</v>
      </c>
      <c r="J12" s="48" t="s">
        <v>391</v>
      </c>
      <c r="K12" s="12">
        <v>-2.9754112878908927</v>
      </c>
      <c r="L12" s="12">
        <v>2.3317856354515243</v>
      </c>
      <c r="M12" s="12"/>
      <c r="N12" s="12"/>
      <c r="O12" s="19">
        <v>-44.088641388813215</v>
      </c>
      <c r="P12" s="19">
        <v>44.282356898048199</v>
      </c>
      <c r="Q12" s="48" t="s">
        <v>432</v>
      </c>
      <c r="R12" s="72">
        <v>-35.735906506175702</v>
      </c>
      <c r="S12" s="72">
        <v>33.036778109655501</v>
      </c>
      <c r="T12" s="48"/>
    </row>
    <row r="13" spans="1:20">
      <c r="A13" s="59"/>
      <c r="B13" s="59"/>
      <c r="C13" s="55"/>
      <c r="D13" s="55"/>
      <c r="E13" s="49">
        <v>4</v>
      </c>
      <c r="F13" s="49">
        <v>2</v>
      </c>
      <c r="G13" s="49">
        <v>2</v>
      </c>
      <c r="H13" s="49">
        <v>4</v>
      </c>
      <c r="I13" s="49">
        <f t="shared" si="0"/>
        <v>4</v>
      </c>
      <c r="J13" s="48" t="s">
        <v>391</v>
      </c>
      <c r="K13" s="12">
        <v>-1.9635452409802383</v>
      </c>
      <c r="L13" s="12">
        <v>1.5560955725850363</v>
      </c>
      <c r="M13" s="12"/>
      <c r="N13" s="12"/>
      <c r="O13" s="19">
        <v>-44.152801455757668</v>
      </c>
      <c r="P13" s="19">
        <v>44.205251798963481</v>
      </c>
      <c r="Q13" s="48" t="s">
        <v>432</v>
      </c>
      <c r="R13" s="72">
        <v>-33.172616260235898</v>
      </c>
      <c r="S13" s="72">
        <v>31.9026535066481</v>
      </c>
      <c r="T13" s="48"/>
    </row>
    <row r="14" spans="1:20">
      <c r="A14" s="59"/>
      <c r="B14" s="59"/>
      <c r="C14" s="55"/>
      <c r="D14" s="55"/>
      <c r="E14" s="49">
        <v>4</v>
      </c>
      <c r="F14" s="49">
        <v>2</v>
      </c>
      <c r="G14" s="49">
        <v>2</v>
      </c>
      <c r="H14" s="49">
        <v>6</v>
      </c>
      <c r="I14" s="49">
        <f t="shared" si="0"/>
        <v>6</v>
      </c>
      <c r="J14" s="48" t="s">
        <v>391</v>
      </c>
      <c r="K14" s="12">
        <v>-1.7833900916093626</v>
      </c>
      <c r="L14" s="12">
        <v>1.367261860801591</v>
      </c>
      <c r="M14" s="12"/>
      <c r="N14" s="12"/>
      <c r="O14" s="19">
        <v>-43.785884726188883</v>
      </c>
      <c r="P14" s="19">
        <v>44.449993588942171</v>
      </c>
      <c r="Q14" s="48"/>
      <c r="R14" s="72">
        <v>-29.906359726203299</v>
      </c>
      <c r="S14" s="72">
        <v>33.322638284655397</v>
      </c>
      <c r="T14" s="48"/>
    </row>
    <row r="15" spans="1:20">
      <c r="A15" s="59"/>
      <c r="B15" s="59"/>
      <c r="C15" s="55"/>
      <c r="D15" s="55"/>
      <c r="E15" s="49">
        <v>4</v>
      </c>
      <c r="F15" s="49">
        <v>12</v>
      </c>
      <c r="G15" s="49">
        <v>4</v>
      </c>
      <c r="H15" s="49">
        <v>1</v>
      </c>
      <c r="I15" s="49">
        <f t="shared" si="0"/>
        <v>3</v>
      </c>
      <c r="J15" s="48" t="s">
        <v>392</v>
      </c>
      <c r="K15" s="48"/>
      <c r="L15" s="48"/>
      <c r="M15" s="12"/>
      <c r="N15" s="12"/>
      <c r="O15" s="19">
        <v>-44.022073567537333</v>
      </c>
      <c r="P15" s="19">
        <v>44.25731150534773</v>
      </c>
      <c r="Q15" s="48"/>
      <c r="R15" s="72">
        <v>-32.0803901937158</v>
      </c>
      <c r="S15" s="72">
        <v>32.975673461053901</v>
      </c>
      <c r="T15" s="48"/>
    </row>
    <row r="16" spans="1:20">
      <c r="A16" s="59"/>
      <c r="B16" s="59">
        <v>104</v>
      </c>
      <c r="C16" s="55">
        <v>15</v>
      </c>
      <c r="D16" s="55">
        <v>64</v>
      </c>
      <c r="E16" s="49">
        <v>4</v>
      </c>
      <c r="F16" s="49">
        <v>4</v>
      </c>
      <c r="G16" s="49">
        <v>4</v>
      </c>
      <c r="H16" s="49">
        <v>1</v>
      </c>
      <c r="I16" s="49">
        <f t="shared" si="0"/>
        <v>1</v>
      </c>
      <c r="J16" s="48" t="s">
        <v>393</v>
      </c>
      <c r="K16" s="12">
        <v>-1.580687319993558</v>
      </c>
      <c r="L16" s="12">
        <v>1.3464059574425846</v>
      </c>
      <c r="M16" s="12"/>
      <c r="N16" s="12"/>
      <c r="O16" s="19">
        <v>-43.383809377416398</v>
      </c>
      <c r="P16" s="19">
        <v>44.339545122128612</v>
      </c>
      <c r="Q16" s="48"/>
      <c r="R16" s="72">
        <v>-34.363389408817397</v>
      </c>
      <c r="S16" s="72">
        <v>34.517717016053297</v>
      </c>
      <c r="T16" s="48"/>
    </row>
    <row r="17" spans="1:20">
      <c r="A17" s="59"/>
      <c r="B17" s="59"/>
      <c r="C17" s="55"/>
      <c r="D17" s="55"/>
      <c r="E17" s="49">
        <v>4</v>
      </c>
      <c r="F17" s="49">
        <v>2</v>
      </c>
      <c r="G17" s="49">
        <v>2</v>
      </c>
      <c r="H17" s="49">
        <v>2</v>
      </c>
      <c r="I17" s="49">
        <f t="shared" si="0"/>
        <v>2</v>
      </c>
      <c r="J17" s="48" t="s">
        <v>388</v>
      </c>
      <c r="K17" s="12">
        <v>-1.4712853191722388</v>
      </c>
      <c r="L17" s="12">
        <v>1.548001569311964</v>
      </c>
      <c r="M17" s="12"/>
      <c r="N17" s="12"/>
      <c r="O17" s="19">
        <v>-44.667084989340665</v>
      </c>
      <c r="P17" s="19">
        <v>45.093206001104825</v>
      </c>
      <c r="Q17" s="48" t="s">
        <v>433</v>
      </c>
      <c r="R17" s="72">
        <v>-32.5048737651843</v>
      </c>
      <c r="S17" s="72">
        <v>32.4160371233314</v>
      </c>
      <c r="T17" s="48"/>
    </row>
    <row r="18" spans="1:20">
      <c r="A18" s="59"/>
      <c r="B18" s="59"/>
      <c r="C18" s="55"/>
      <c r="D18" s="55"/>
      <c r="E18" s="49">
        <v>4</v>
      </c>
      <c r="F18" s="49">
        <v>2</v>
      </c>
      <c r="G18" s="49">
        <v>2</v>
      </c>
      <c r="H18" s="49">
        <v>4</v>
      </c>
      <c r="I18" s="49">
        <f t="shared" si="0"/>
        <v>4</v>
      </c>
      <c r="J18" s="48" t="s">
        <v>388</v>
      </c>
      <c r="K18" s="12">
        <v>-1.0263350996901863</v>
      </c>
      <c r="L18" s="12">
        <v>1.1074376298874995</v>
      </c>
      <c r="M18" s="12"/>
      <c r="N18" s="12"/>
      <c r="O18" s="19">
        <v>-44.916550568131306</v>
      </c>
      <c r="P18" s="19">
        <v>41.583205149907741</v>
      </c>
      <c r="Q18" s="48" t="s">
        <v>433</v>
      </c>
      <c r="R18" s="72">
        <v>-31.5279974766461</v>
      </c>
      <c r="S18" s="72">
        <v>31.096688680251798</v>
      </c>
      <c r="T18" s="48"/>
    </row>
    <row r="19" spans="1:20">
      <c r="A19" s="59"/>
      <c r="B19" s="59"/>
      <c r="C19" s="55"/>
      <c r="D19" s="55"/>
      <c r="E19" s="49">
        <v>4</v>
      </c>
      <c r="F19" s="49">
        <v>2</v>
      </c>
      <c r="G19" s="49">
        <v>2</v>
      </c>
      <c r="H19" s="49">
        <v>6</v>
      </c>
      <c r="I19" s="49">
        <f t="shared" si="0"/>
        <v>6</v>
      </c>
      <c r="J19" s="49"/>
      <c r="K19" s="12">
        <v>-0.95659645983869268</v>
      </c>
      <c r="L19" s="12">
        <v>0.82627500672788301</v>
      </c>
      <c r="M19" s="12"/>
      <c r="N19" s="12"/>
      <c r="O19" s="19">
        <v>-43.63645931248746</v>
      </c>
      <c r="P19" s="19">
        <v>43.597450320171127</v>
      </c>
      <c r="Q19" s="48"/>
      <c r="R19" s="72">
        <v>-30.375861833689299</v>
      </c>
      <c r="S19" s="72">
        <v>30.860708628263001</v>
      </c>
      <c r="T19" s="48"/>
    </row>
    <row r="20" spans="1:20">
      <c r="A20" s="59"/>
      <c r="B20" s="59"/>
      <c r="C20" s="55"/>
      <c r="D20" s="55"/>
      <c r="E20" s="49">
        <v>4</v>
      </c>
      <c r="F20" s="49">
        <v>12</v>
      </c>
      <c r="G20" s="49">
        <v>4</v>
      </c>
      <c r="H20" s="49">
        <v>1</v>
      </c>
      <c r="I20" s="49">
        <f t="shared" si="0"/>
        <v>3</v>
      </c>
      <c r="J20" s="48" t="s">
        <v>388</v>
      </c>
      <c r="K20" s="12">
        <v>-0.97731648031367513</v>
      </c>
      <c r="L20" s="12">
        <v>0.70002748436854745</v>
      </c>
      <c r="M20" s="12"/>
      <c r="N20" s="12"/>
      <c r="O20" s="19">
        <v>-46.492835134800373</v>
      </c>
      <c r="P20" s="19">
        <v>42.732921351644897</v>
      </c>
      <c r="Q20" s="48"/>
      <c r="R20" s="72">
        <v>-31.043671572738901</v>
      </c>
      <c r="S20" s="72">
        <v>31.750837248264499</v>
      </c>
      <c r="T20" s="48"/>
    </row>
    <row r="21" spans="1:20">
      <c r="A21" s="59"/>
      <c r="B21" s="59">
        <v>132</v>
      </c>
      <c r="C21" s="55">
        <v>30</v>
      </c>
      <c r="D21" s="55">
        <v>32</v>
      </c>
      <c r="E21" s="49">
        <v>4</v>
      </c>
      <c r="F21" s="49">
        <v>4</v>
      </c>
      <c r="G21" s="49">
        <v>4</v>
      </c>
      <c r="H21" s="49">
        <v>1</v>
      </c>
      <c r="I21" s="49">
        <f t="shared" si="0"/>
        <v>1</v>
      </c>
      <c r="J21" s="48" t="s">
        <v>388</v>
      </c>
      <c r="K21" s="12">
        <v>-0.50757850597437937</v>
      </c>
      <c r="L21" s="12">
        <v>0.57833295279669983</v>
      </c>
      <c r="M21" s="12"/>
      <c r="N21" s="12"/>
      <c r="O21" s="19">
        <v>-22.470024926881695</v>
      </c>
      <c r="P21" s="19">
        <v>22.633827053406815</v>
      </c>
      <c r="Q21" s="48"/>
      <c r="R21" s="72">
        <v>-16.300743937836401</v>
      </c>
      <c r="S21" s="72">
        <v>16.049859092963398</v>
      </c>
      <c r="T21" s="48"/>
    </row>
    <row r="22" spans="1:20">
      <c r="A22" s="59"/>
      <c r="B22" s="59"/>
      <c r="C22" s="55"/>
      <c r="D22" s="55"/>
      <c r="E22" s="49">
        <v>4</v>
      </c>
      <c r="F22" s="49">
        <v>2</v>
      </c>
      <c r="G22" s="49">
        <v>2</v>
      </c>
      <c r="H22" s="49">
        <v>2</v>
      </c>
      <c r="I22" s="49">
        <f t="shared" si="0"/>
        <v>2</v>
      </c>
      <c r="J22" s="48" t="s">
        <v>393</v>
      </c>
      <c r="K22" s="12">
        <v>-0.53966498262343521</v>
      </c>
      <c r="L22" s="12">
        <v>0.49443588840676966</v>
      </c>
      <c r="M22" s="12"/>
      <c r="N22" s="12"/>
      <c r="O22" s="19">
        <v>-21.364336086665542</v>
      </c>
      <c r="P22" s="19">
        <v>22.687505823062242</v>
      </c>
      <c r="Q22" s="48" t="s">
        <v>434</v>
      </c>
      <c r="R22" s="72">
        <v>-15.637623969597501</v>
      </c>
      <c r="S22" s="72">
        <v>15.5559172858624</v>
      </c>
      <c r="T22" s="48"/>
    </row>
    <row r="23" spans="1:20">
      <c r="A23" s="59"/>
      <c r="B23" s="59"/>
      <c r="C23" s="55"/>
      <c r="D23" s="55"/>
      <c r="E23" s="49">
        <v>4</v>
      </c>
      <c r="F23" s="49">
        <v>2</v>
      </c>
      <c r="G23" s="49">
        <v>2</v>
      </c>
      <c r="H23" s="49">
        <v>4</v>
      </c>
      <c r="I23" s="49">
        <f t="shared" si="0"/>
        <v>4</v>
      </c>
      <c r="J23" s="48" t="s">
        <v>393</v>
      </c>
      <c r="K23" s="12">
        <v>-0.34554909971484449</v>
      </c>
      <c r="L23" s="12">
        <v>0.4409851829004765</v>
      </c>
      <c r="M23" s="12"/>
      <c r="N23" s="12"/>
      <c r="O23" s="19">
        <v>-23.140969656005677</v>
      </c>
      <c r="P23" s="19">
        <v>22.034299749887349</v>
      </c>
      <c r="Q23" s="48" t="s">
        <v>435</v>
      </c>
      <c r="R23" s="72">
        <v>-15.2570750104412</v>
      </c>
      <c r="S23" s="72">
        <v>15.180084456977999</v>
      </c>
      <c r="T23" s="48"/>
    </row>
    <row r="24" spans="1:20">
      <c r="A24" s="59"/>
      <c r="B24" s="59"/>
      <c r="C24" s="55"/>
      <c r="D24" s="55"/>
      <c r="E24" s="49">
        <v>4</v>
      </c>
      <c r="F24" s="49">
        <v>4</v>
      </c>
      <c r="G24" s="49">
        <v>4</v>
      </c>
      <c r="H24" s="49">
        <v>6</v>
      </c>
      <c r="I24" s="49">
        <f t="shared" si="0"/>
        <v>6</v>
      </c>
      <c r="J24" s="48" t="s">
        <v>394</v>
      </c>
      <c r="K24" s="12">
        <v>-0.33072125219950976</v>
      </c>
      <c r="L24" s="12">
        <v>0.33867207783805497</v>
      </c>
      <c r="M24" s="12"/>
      <c r="N24" s="12"/>
      <c r="O24" s="19"/>
      <c r="P24" s="19"/>
      <c r="Q24" s="48"/>
      <c r="R24" s="72">
        <v>-14.5544204422312</v>
      </c>
      <c r="S24" s="72">
        <v>15.432070066654701</v>
      </c>
      <c r="T24" s="48"/>
    </row>
    <row r="25" spans="1:20">
      <c r="A25" s="59"/>
      <c r="B25" s="59"/>
      <c r="C25" s="55"/>
      <c r="D25" s="55"/>
      <c r="E25" s="49">
        <v>4</v>
      </c>
      <c r="F25" s="49">
        <v>12</v>
      </c>
      <c r="G25" s="49">
        <v>4</v>
      </c>
      <c r="H25" s="49">
        <v>1</v>
      </c>
      <c r="I25" s="49">
        <f t="shared" si="0"/>
        <v>3</v>
      </c>
      <c r="J25" s="48" t="s">
        <v>395</v>
      </c>
      <c r="K25" s="48"/>
      <c r="L25" s="48"/>
      <c r="M25" s="12"/>
      <c r="N25" s="12"/>
      <c r="O25" s="19">
        <v>-23.118690294871463</v>
      </c>
      <c r="P25" s="19">
        <v>21.739683368215861</v>
      </c>
      <c r="Q25" s="48"/>
      <c r="R25" s="72">
        <v>-15.0830982563941</v>
      </c>
      <c r="S25" s="72">
        <v>15.314260296820899</v>
      </c>
      <c r="T25" s="48"/>
    </row>
    <row r="26" spans="1:20">
      <c r="A26" s="59"/>
      <c r="B26" s="59">
        <v>268</v>
      </c>
      <c r="C26" s="55">
        <v>15</v>
      </c>
      <c r="D26" s="55">
        <v>32</v>
      </c>
      <c r="E26" s="49">
        <v>4</v>
      </c>
      <c r="F26" s="49">
        <v>4</v>
      </c>
      <c r="G26" s="49">
        <v>4</v>
      </c>
      <c r="H26" s="49">
        <v>1</v>
      </c>
      <c r="I26" s="49">
        <f t="shared" si="0"/>
        <v>1</v>
      </c>
      <c r="J26" s="48" t="s">
        <v>394</v>
      </c>
      <c r="K26" s="12">
        <v>-0.38301621053506096</v>
      </c>
      <c r="L26" s="12">
        <v>0.34209700660903763</v>
      </c>
      <c r="M26" s="12"/>
      <c r="N26" s="12"/>
      <c r="O26" s="19"/>
      <c r="P26" s="19"/>
      <c r="Q26" s="48"/>
      <c r="R26" s="79">
        <v>-15.6504310177839</v>
      </c>
      <c r="S26" s="79">
        <v>15.5807505058581</v>
      </c>
      <c r="T26" s="48"/>
    </row>
    <row r="27" spans="1:20">
      <c r="A27" s="59"/>
      <c r="B27" s="59"/>
      <c r="C27" s="55"/>
      <c r="D27" s="55"/>
      <c r="E27" s="49">
        <v>4</v>
      </c>
      <c r="F27" s="49">
        <v>2</v>
      </c>
      <c r="G27" s="49">
        <v>2</v>
      </c>
      <c r="H27" s="49">
        <v>2</v>
      </c>
      <c r="I27" s="49">
        <f t="shared" si="0"/>
        <v>2</v>
      </c>
      <c r="J27" s="48" t="s">
        <v>396</v>
      </c>
      <c r="K27" s="12">
        <v>-0.31538255767918599</v>
      </c>
      <c r="L27" s="12">
        <v>0.33775636120844865</v>
      </c>
      <c r="M27" s="12"/>
      <c r="N27" s="12"/>
      <c r="O27" s="19"/>
      <c r="P27" s="19"/>
      <c r="Q27" s="48" t="s">
        <v>436</v>
      </c>
      <c r="R27" s="79">
        <v>-15.284762675590301</v>
      </c>
      <c r="S27" s="79">
        <v>15.1212113443323</v>
      </c>
      <c r="T27" s="48"/>
    </row>
    <row r="28" spans="1:20">
      <c r="A28" s="59"/>
      <c r="B28" s="59"/>
      <c r="C28" s="55"/>
      <c r="D28" s="55"/>
      <c r="E28" s="49">
        <v>4</v>
      </c>
      <c r="F28" s="49">
        <v>2</v>
      </c>
      <c r="G28" s="49">
        <v>2</v>
      </c>
      <c r="H28" s="49">
        <v>4</v>
      </c>
      <c r="I28" s="49">
        <f t="shared" si="0"/>
        <v>4</v>
      </c>
      <c r="J28" s="48" t="s">
        <v>397</v>
      </c>
      <c r="K28" s="12">
        <v>-0.26644714133180969</v>
      </c>
      <c r="L28" s="12">
        <v>0.242922518064006</v>
      </c>
      <c r="M28" s="12"/>
      <c r="N28" s="12"/>
      <c r="O28" s="19">
        <v>-22.065481297350118</v>
      </c>
      <c r="P28" s="19">
        <v>22.664487572645655</v>
      </c>
      <c r="Q28" s="48" t="s">
        <v>436</v>
      </c>
      <c r="R28" s="79">
        <v>-14.824022622818401</v>
      </c>
      <c r="S28" s="79">
        <v>15.063095343243001</v>
      </c>
      <c r="T28" s="48"/>
    </row>
    <row r="29" spans="1:20">
      <c r="A29" s="59"/>
      <c r="B29" s="59"/>
      <c r="C29" s="55"/>
      <c r="D29" s="55"/>
      <c r="E29" s="49">
        <v>4</v>
      </c>
      <c r="F29" s="49">
        <v>4</v>
      </c>
      <c r="G29" s="49">
        <v>4</v>
      </c>
      <c r="H29" s="49">
        <v>6</v>
      </c>
      <c r="I29" s="49">
        <f t="shared" si="0"/>
        <v>6</v>
      </c>
      <c r="J29" s="49"/>
      <c r="K29" s="12">
        <v>-0.22071047760255169</v>
      </c>
      <c r="L29" s="12">
        <v>0.24256131249148893</v>
      </c>
      <c r="M29" s="12"/>
      <c r="N29" s="12"/>
      <c r="O29" s="19"/>
      <c r="P29" s="19"/>
      <c r="Q29" s="48"/>
      <c r="R29" s="79">
        <v>-14.5324050474337</v>
      </c>
      <c r="S29" s="79">
        <v>15.0544185033711</v>
      </c>
      <c r="T29" s="48"/>
    </row>
    <row r="30" spans="1:20">
      <c r="A30" s="59"/>
      <c r="B30" s="59"/>
      <c r="C30" s="55"/>
      <c r="D30" s="55"/>
      <c r="E30" s="49">
        <v>4</v>
      </c>
      <c r="F30" s="49">
        <v>12</v>
      </c>
      <c r="G30" s="49">
        <v>4</v>
      </c>
      <c r="H30" s="49">
        <v>1</v>
      </c>
      <c r="I30" s="49">
        <f t="shared" si="0"/>
        <v>3</v>
      </c>
      <c r="J30" s="49"/>
      <c r="K30" s="12">
        <v>-0.22955949559127475</v>
      </c>
      <c r="L30" s="12">
        <v>0.16938472573565377</v>
      </c>
      <c r="M30" s="12"/>
      <c r="N30" s="12"/>
      <c r="O30" s="19">
        <v>-22.869682658085864</v>
      </c>
      <c r="P30" s="19">
        <v>22.455314233197466</v>
      </c>
      <c r="Q30" s="48"/>
      <c r="R30" s="79">
        <v>-14.9340708270575</v>
      </c>
      <c r="S30" s="79">
        <v>14.9694523456385</v>
      </c>
      <c r="T30" s="48"/>
    </row>
    <row r="31" spans="1:20">
      <c r="A31" s="59"/>
      <c r="B31" s="59">
        <v>272</v>
      </c>
      <c r="C31" s="59">
        <v>30</v>
      </c>
      <c r="D31" s="59">
        <v>16</v>
      </c>
      <c r="E31" s="49">
        <v>4</v>
      </c>
      <c r="F31" s="49">
        <v>4</v>
      </c>
      <c r="G31" s="49">
        <v>4</v>
      </c>
      <c r="H31" s="49">
        <v>1</v>
      </c>
      <c r="I31" s="49">
        <f t="shared" si="0"/>
        <v>1</v>
      </c>
      <c r="J31" s="48" t="s">
        <v>398</v>
      </c>
      <c r="K31" s="12">
        <v>-0.17706721147260396</v>
      </c>
      <c r="L31" s="12">
        <v>0.16846773255838343</v>
      </c>
      <c r="M31" s="12"/>
      <c r="N31" s="12"/>
      <c r="O31" s="19">
        <v>-10.931640341608146</v>
      </c>
      <c r="P31" s="19">
        <v>11.295462659432831</v>
      </c>
      <c r="Q31" s="48"/>
      <c r="R31" s="72">
        <v>-7.7816513600698398</v>
      </c>
      <c r="S31" s="72">
        <v>7.7783087995416702</v>
      </c>
      <c r="T31" s="48"/>
    </row>
    <row r="32" spans="1:20">
      <c r="A32" s="59"/>
      <c r="B32" s="59"/>
      <c r="C32" s="59"/>
      <c r="D32" s="59"/>
      <c r="E32" s="49">
        <v>4</v>
      </c>
      <c r="F32" s="49">
        <v>2</v>
      </c>
      <c r="G32" s="49">
        <v>2</v>
      </c>
      <c r="H32" s="49">
        <v>2</v>
      </c>
      <c r="I32" s="49">
        <f t="shared" si="0"/>
        <v>2</v>
      </c>
      <c r="J32" s="48" t="s">
        <v>399</v>
      </c>
      <c r="K32" s="12">
        <v>-0.19410241286732344</v>
      </c>
      <c r="L32" s="12">
        <v>0.19121496067327826</v>
      </c>
      <c r="M32" s="12"/>
      <c r="N32" s="12"/>
      <c r="O32" s="19">
        <v>-11.2720296175311</v>
      </c>
      <c r="P32" s="19">
        <v>10.647105828488865</v>
      </c>
      <c r="Q32" s="48" t="s">
        <v>437</v>
      </c>
      <c r="R32" s="72">
        <v>-7.6730936226000903</v>
      </c>
      <c r="S32" s="72">
        <v>7.5350631113913096</v>
      </c>
      <c r="T32" s="48"/>
    </row>
    <row r="33" spans="1:20">
      <c r="A33" s="59"/>
      <c r="B33" s="59"/>
      <c r="C33" s="59"/>
      <c r="D33" s="59"/>
      <c r="E33" s="49">
        <v>4</v>
      </c>
      <c r="F33" s="49">
        <v>2</v>
      </c>
      <c r="G33" s="49">
        <v>2</v>
      </c>
      <c r="H33" s="49">
        <v>4</v>
      </c>
      <c r="I33" s="49">
        <f t="shared" si="0"/>
        <v>4</v>
      </c>
      <c r="J33" s="48" t="s">
        <v>400</v>
      </c>
      <c r="K33" s="12">
        <v>-0.13727918719541776</v>
      </c>
      <c r="L33" s="12">
        <v>0.13118158647921518</v>
      </c>
      <c r="M33" s="12"/>
      <c r="N33" s="12"/>
      <c r="O33" s="19">
        <v>-11.666439359422229</v>
      </c>
      <c r="P33" s="19">
        <v>11.424745216012298</v>
      </c>
      <c r="Q33" s="48" t="s">
        <v>437</v>
      </c>
      <c r="R33" s="72">
        <v>-7.3616225152458998</v>
      </c>
      <c r="S33" s="72">
        <v>7.5257541050671897</v>
      </c>
      <c r="T33" s="48"/>
    </row>
    <row r="34" spans="1:20">
      <c r="A34" s="59"/>
      <c r="B34" s="59"/>
      <c r="C34" s="59"/>
      <c r="D34" s="59"/>
      <c r="E34" s="49">
        <v>4</v>
      </c>
      <c r="F34" s="49">
        <v>4</v>
      </c>
      <c r="G34" s="49">
        <v>4</v>
      </c>
      <c r="H34" s="49">
        <v>6</v>
      </c>
      <c r="I34" s="49">
        <f t="shared" si="0"/>
        <v>6</v>
      </c>
      <c r="J34" s="48" t="s">
        <v>400</v>
      </c>
      <c r="K34" s="12">
        <v>-0.1122763998737355</v>
      </c>
      <c r="L34" s="12">
        <v>0.10525083604079555</v>
      </c>
      <c r="M34" s="12"/>
      <c r="N34" s="12"/>
      <c r="O34" s="19"/>
      <c r="P34" s="19"/>
      <c r="Q34" s="48"/>
      <c r="R34" s="72">
        <v>-7.2149933555776</v>
      </c>
      <c r="S34" s="72">
        <v>7.5710814996773204</v>
      </c>
      <c r="T34" s="48"/>
    </row>
    <row r="35" spans="1:20">
      <c r="A35" s="59"/>
      <c r="B35" s="59"/>
      <c r="C35" s="59"/>
      <c r="D35" s="59"/>
      <c r="E35" s="49">
        <v>4</v>
      </c>
      <c r="F35" s="49">
        <v>12</v>
      </c>
      <c r="G35" s="49">
        <v>4</v>
      </c>
      <c r="H35" s="49">
        <v>1</v>
      </c>
      <c r="I35" s="49">
        <f t="shared" si="0"/>
        <v>3</v>
      </c>
      <c r="J35" s="48" t="s">
        <v>401</v>
      </c>
      <c r="K35" s="12">
        <v>-4.8659935058385599</v>
      </c>
      <c r="L35" s="12">
        <v>5.5555853067035059</v>
      </c>
      <c r="M35" s="12"/>
      <c r="N35" s="12"/>
      <c r="O35" s="19">
        <v>-11.236865103556269</v>
      </c>
      <c r="P35" s="19">
        <v>11.329049264893124</v>
      </c>
      <c r="Q35" s="48"/>
      <c r="R35" s="72">
        <v>-7.4496896006970603</v>
      </c>
      <c r="S35" s="72">
        <v>7.4872506322925103</v>
      </c>
      <c r="T35" s="48"/>
    </row>
    <row r="36" spans="1:20">
      <c r="A36" s="59" t="s">
        <v>1</v>
      </c>
      <c r="B36" s="48">
        <v>24</v>
      </c>
      <c r="C36" s="48">
        <v>120</v>
      </c>
      <c r="D36" s="48">
        <v>32</v>
      </c>
      <c r="E36" s="49">
        <v>4</v>
      </c>
      <c r="F36" s="49">
        <v>2</v>
      </c>
      <c r="G36" s="49">
        <v>2</v>
      </c>
      <c r="H36" s="49">
        <v>1</v>
      </c>
      <c r="I36" s="49">
        <f t="shared" si="0"/>
        <v>1</v>
      </c>
      <c r="J36" s="48" t="s">
        <v>402</v>
      </c>
      <c r="K36" s="48"/>
      <c r="L36" s="48"/>
      <c r="M36" s="12"/>
      <c r="N36" s="12"/>
      <c r="O36" s="19">
        <v>-36.983547266739166</v>
      </c>
      <c r="P36" s="19">
        <v>21.791829857794024</v>
      </c>
      <c r="Q36" s="48"/>
      <c r="R36" s="72">
        <v>-19.685445705230201</v>
      </c>
      <c r="S36" s="72">
        <v>21.380774823099301</v>
      </c>
      <c r="T36" s="48"/>
    </row>
    <row r="37" spans="1:20">
      <c r="A37" s="59"/>
      <c r="B37" s="59">
        <v>32</v>
      </c>
      <c r="C37" s="59">
        <v>120</v>
      </c>
      <c r="D37" s="59">
        <v>32</v>
      </c>
      <c r="E37" s="49">
        <v>4</v>
      </c>
      <c r="F37" s="48">
        <v>4</v>
      </c>
      <c r="G37" s="48">
        <v>4</v>
      </c>
      <c r="H37" s="48">
        <v>1</v>
      </c>
      <c r="I37" s="48">
        <f t="shared" si="0"/>
        <v>1</v>
      </c>
      <c r="J37" s="48" t="s">
        <v>403</v>
      </c>
      <c r="K37" s="12">
        <v>-2.5813181392431943</v>
      </c>
      <c r="L37" s="12">
        <v>2.33756965493194</v>
      </c>
      <c r="M37" s="12"/>
      <c r="N37" s="12"/>
      <c r="O37" s="19">
        <v>-21.560789827803585</v>
      </c>
      <c r="P37" s="19">
        <v>22.396778567417183</v>
      </c>
      <c r="Q37" s="48" t="s">
        <v>438</v>
      </c>
      <c r="R37" s="79">
        <v>-18.874134761288701</v>
      </c>
      <c r="S37" s="79">
        <v>18.959506184081501</v>
      </c>
      <c r="T37" s="48"/>
    </row>
    <row r="38" spans="1:20">
      <c r="A38" s="59"/>
      <c r="B38" s="59"/>
      <c r="C38" s="59">
        <v>120</v>
      </c>
      <c r="D38" s="59"/>
      <c r="E38" s="49">
        <v>4</v>
      </c>
      <c r="F38" s="48">
        <v>2</v>
      </c>
      <c r="G38" s="48">
        <v>2</v>
      </c>
      <c r="H38" s="48">
        <v>2</v>
      </c>
      <c r="I38" s="48">
        <f t="shared" si="0"/>
        <v>2</v>
      </c>
      <c r="J38" s="48" t="s">
        <v>404</v>
      </c>
      <c r="K38" s="12">
        <v>-3.0070516178257094</v>
      </c>
      <c r="L38" s="12">
        <v>2.344756051656077</v>
      </c>
      <c r="M38" s="12"/>
      <c r="N38" s="12"/>
      <c r="O38" s="19">
        <v>-22.548391133132078</v>
      </c>
      <c r="P38" s="19">
        <v>22.620224563407913</v>
      </c>
      <c r="Q38" s="48" t="s">
        <v>438</v>
      </c>
      <c r="R38" s="79">
        <v>-17.298738545977201</v>
      </c>
      <c r="S38" s="79">
        <v>17.606432785940001</v>
      </c>
      <c r="T38" s="48"/>
    </row>
    <row r="39" spans="1:20">
      <c r="A39" s="59"/>
      <c r="B39" s="59"/>
      <c r="C39" s="59">
        <v>120</v>
      </c>
      <c r="D39" s="59"/>
      <c r="E39" s="49">
        <v>4</v>
      </c>
      <c r="F39" s="48">
        <v>2</v>
      </c>
      <c r="G39" s="48">
        <v>2</v>
      </c>
      <c r="H39" s="48">
        <v>4</v>
      </c>
      <c r="I39" s="48">
        <f t="shared" si="0"/>
        <v>4</v>
      </c>
      <c r="J39" s="48" t="s">
        <v>397</v>
      </c>
      <c r="K39" s="12">
        <v>-1.6595583422204072</v>
      </c>
      <c r="L39" s="12">
        <v>1.9536603892120183</v>
      </c>
      <c r="M39" s="12"/>
      <c r="N39" s="12"/>
      <c r="O39" s="19">
        <v>-22.156855678258658</v>
      </c>
      <c r="P39" s="19">
        <v>22.094981731850662</v>
      </c>
      <c r="Q39" s="48" t="s">
        <v>439</v>
      </c>
      <c r="R39" s="79">
        <v>-15.999385804806201</v>
      </c>
      <c r="S39" s="79">
        <v>16.884400316779299</v>
      </c>
      <c r="T39" s="48"/>
    </row>
    <row r="40" spans="1:20">
      <c r="A40" s="59"/>
      <c r="B40" s="59"/>
      <c r="C40" s="59">
        <v>120</v>
      </c>
      <c r="D40" s="59"/>
      <c r="E40" s="49">
        <v>4</v>
      </c>
      <c r="F40" s="48">
        <v>2</v>
      </c>
      <c r="G40" s="48">
        <v>2</v>
      </c>
      <c r="H40" s="48">
        <v>6</v>
      </c>
      <c r="I40" s="48">
        <f t="shared" si="0"/>
        <v>6</v>
      </c>
      <c r="J40" s="48" t="s">
        <v>405</v>
      </c>
      <c r="K40" s="12">
        <v>-1.527922193366976</v>
      </c>
      <c r="L40" s="12">
        <v>1.5417457188086701</v>
      </c>
      <c r="M40" s="12"/>
      <c r="N40" s="12"/>
      <c r="O40" s="19">
        <v>-22.267476569516749</v>
      </c>
      <c r="P40" s="19">
        <v>22.03593443925779</v>
      </c>
      <c r="Q40" s="48"/>
      <c r="R40" s="79">
        <v>-15.676036775405301</v>
      </c>
      <c r="S40" s="79">
        <v>16.203714929181899</v>
      </c>
      <c r="T40" s="48"/>
    </row>
    <row r="41" spans="1:20">
      <c r="A41" s="59"/>
      <c r="B41" s="59">
        <v>64</v>
      </c>
      <c r="C41" s="59">
        <v>120</v>
      </c>
      <c r="D41" s="59">
        <v>16</v>
      </c>
      <c r="E41" s="49">
        <v>4</v>
      </c>
      <c r="F41" s="48">
        <v>4</v>
      </c>
      <c r="G41" s="48">
        <v>4</v>
      </c>
      <c r="H41" s="48">
        <v>1</v>
      </c>
      <c r="I41" s="48">
        <f t="shared" si="0"/>
        <v>1</v>
      </c>
      <c r="J41" s="48" t="s">
        <v>406</v>
      </c>
      <c r="K41" s="12">
        <v>-0.77035246689410997</v>
      </c>
      <c r="L41" s="12">
        <v>0.85462125516096421</v>
      </c>
      <c r="M41" s="12"/>
      <c r="N41" s="12"/>
      <c r="O41" s="19">
        <v>-10.907120874176119</v>
      </c>
      <c r="P41" s="19">
        <v>10.479785182364999</v>
      </c>
      <c r="Q41" s="48" t="s">
        <v>440</v>
      </c>
      <c r="R41" s="79">
        <v>-8.7878323515352896</v>
      </c>
      <c r="S41" s="79">
        <v>8.8117527575759702</v>
      </c>
      <c r="T41" s="48"/>
    </row>
    <row r="42" spans="1:20">
      <c r="A42" s="59"/>
      <c r="B42" s="59"/>
      <c r="C42" s="59">
        <v>120</v>
      </c>
      <c r="D42" s="59"/>
      <c r="E42" s="49">
        <v>4</v>
      </c>
      <c r="F42" s="48">
        <v>2</v>
      </c>
      <c r="G42" s="48">
        <v>2</v>
      </c>
      <c r="H42" s="48">
        <v>2</v>
      </c>
      <c r="I42" s="48">
        <f t="shared" si="0"/>
        <v>2</v>
      </c>
      <c r="J42" s="48" t="s">
        <v>407</v>
      </c>
      <c r="K42" s="12">
        <v>-0.78963113215559133</v>
      </c>
      <c r="L42" s="12">
        <v>0.98751944860850926</v>
      </c>
      <c r="M42" s="12"/>
      <c r="N42" s="12"/>
      <c r="O42" s="19">
        <v>-11.512203560367965</v>
      </c>
      <c r="P42" s="19">
        <v>11.387842975025519</v>
      </c>
      <c r="Q42" s="48" t="s">
        <v>441</v>
      </c>
      <c r="R42" s="79">
        <v>-8.2083812009638901</v>
      </c>
      <c r="S42" s="79">
        <v>8.3539029849496504</v>
      </c>
      <c r="T42" s="48"/>
    </row>
    <row r="43" spans="1:20">
      <c r="A43" s="59"/>
      <c r="B43" s="59"/>
      <c r="C43" s="59">
        <v>120</v>
      </c>
      <c r="D43" s="59"/>
      <c r="E43" s="49">
        <v>4</v>
      </c>
      <c r="F43" s="48">
        <v>2</v>
      </c>
      <c r="G43" s="48">
        <v>2</v>
      </c>
      <c r="H43" s="48">
        <v>4</v>
      </c>
      <c r="I43" s="48">
        <f t="shared" si="0"/>
        <v>4</v>
      </c>
      <c r="J43" s="48" t="s">
        <v>408</v>
      </c>
      <c r="K43" s="12">
        <v>-0.56304999290023261</v>
      </c>
      <c r="L43" s="12">
        <v>0.60600486990279023</v>
      </c>
      <c r="M43" s="12"/>
      <c r="N43" s="12"/>
      <c r="O43" s="19">
        <v>-11.350286795561914</v>
      </c>
      <c r="P43" s="19">
        <v>11.13106103228329</v>
      </c>
      <c r="Q43" s="48" t="s">
        <v>440</v>
      </c>
      <c r="R43" s="79">
        <v>-7.9716978586013099</v>
      </c>
      <c r="S43" s="79">
        <v>7.8969925039234097</v>
      </c>
      <c r="T43" s="48"/>
    </row>
    <row r="44" spans="1:20">
      <c r="A44" s="59"/>
      <c r="B44" s="59"/>
      <c r="C44" s="59">
        <v>120</v>
      </c>
      <c r="D44" s="59"/>
      <c r="E44" s="49">
        <v>4</v>
      </c>
      <c r="F44" s="48">
        <v>2</v>
      </c>
      <c r="G44" s="48">
        <v>2</v>
      </c>
      <c r="H44" s="48">
        <v>6</v>
      </c>
      <c r="I44" s="48">
        <f t="shared" si="0"/>
        <v>6</v>
      </c>
      <c r="J44" s="48" t="s">
        <v>408</v>
      </c>
      <c r="K44" s="12">
        <v>-0.42445042204053607</v>
      </c>
      <c r="L44" s="12">
        <v>0.56260791184104164</v>
      </c>
      <c r="M44" s="12"/>
      <c r="N44" s="12"/>
      <c r="O44" s="19">
        <v>-11.627165715735533</v>
      </c>
      <c r="P44" s="19">
        <v>11.340249505530524</v>
      </c>
      <c r="Q44" s="48"/>
      <c r="R44" s="79">
        <v>-7.0819115016648597</v>
      </c>
      <c r="S44" s="79">
        <v>8.3622117997166097</v>
      </c>
      <c r="T44" s="48"/>
    </row>
    <row r="45" spans="1:20">
      <c r="A45" s="59"/>
      <c r="B45" s="59">
        <v>128</v>
      </c>
      <c r="C45" s="59">
        <v>120</v>
      </c>
      <c r="D45" s="59">
        <v>8</v>
      </c>
      <c r="E45" s="49">
        <v>4</v>
      </c>
      <c r="F45" s="48">
        <v>4</v>
      </c>
      <c r="G45" s="48">
        <v>4</v>
      </c>
      <c r="H45" s="48">
        <v>1</v>
      </c>
      <c r="I45" s="48">
        <f t="shared" si="0"/>
        <v>1</v>
      </c>
      <c r="J45" s="48" t="s">
        <v>409</v>
      </c>
      <c r="K45" s="12">
        <v>-0.28936595819141075</v>
      </c>
      <c r="L45" s="12">
        <v>0.30523218360303872</v>
      </c>
      <c r="M45" s="12"/>
      <c r="N45" s="12"/>
      <c r="O45" s="19"/>
      <c r="P45" s="19"/>
      <c r="Q45" s="48" t="s">
        <v>442</v>
      </c>
      <c r="R45" s="79">
        <v>-4.0686949334714502</v>
      </c>
      <c r="S45" s="79">
        <v>4.2706983362009101</v>
      </c>
      <c r="T45" s="48"/>
    </row>
    <row r="46" spans="1:20">
      <c r="A46" s="59"/>
      <c r="B46" s="59"/>
      <c r="C46" s="59">
        <v>120</v>
      </c>
      <c r="D46" s="59"/>
      <c r="E46" s="49">
        <v>4</v>
      </c>
      <c r="F46" s="48">
        <v>2</v>
      </c>
      <c r="G46" s="48">
        <v>2</v>
      </c>
      <c r="H46" s="48">
        <v>2</v>
      </c>
      <c r="I46" s="48">
        <f t="shared" si="0"/>
        <v>2</v>
      </c>
      <c r="J46" s="48" t="s">
        <v>410</v>
      </c>
      <c r="K46" s="12">
        <v>-0.32619722477556934</v>
      </c>
      <c r="L46" s="12">
        <v>0.32348186060153239</v>
      </c>
      <c r="M46" s="12"/>
      <c r="N46" s="12"/>
      <c r="O46" s="19"/>
      <c r="P46" s="19"/>
      <c r="Q46" s="48" t="s">
        <v>442</v>
      </c>
      <c r="R46" s="79">
        <v>-3.94715703709771</v>
      </c>
      <c r="S46" s="79">
        <v>4.04193146943408</v>
      </c>
      <c r="T46" s="48"/>
    </row>
    <row r="47" spans="1:20">
      <c r="A47" s="59"/>
      <c r="B47" s="59"/>
      <c r="C47" s="59">
        <v>120</v>
      </c>
      <c r="D47" s="59"/>
      <c r="E47" s="49">
        <v>4</v>
      </c>
      <c r="F47" s="48">
        <v>2</v>
      </c>
      <c r="G47" s="48">
        <v>2</v>
      </c>
      <c r="H47" s="48">
        <v>4</v>
      </c>
      <c r="I47" s="48">
        <f t="shared" si="0"/>
        <v>4</v>
      </c>
      <c r="J47" s="48" t="s">
        <v>410</v>
      </c>
      <c r="K47" s="12">
        <v>-0.19168042670389696</v>
      </c>
      <c r="L47" s="12">
        <v>0.24537351794788265</v>
      </c>
      <c r="M47" s="12"/>
      <c r="N47" s="12"/>
      <c r="O47" s="19">
        <v>-5.4878898593794245</v>
      </c>
      <c r="P47" s="19">
        <v>5.4375164989013038</v>
      </c>
      <c r="Q47" s="48" t="s">
        <v>442</v>
      </c>
      <c r="R47" s="79">
        <v>-3.8987360938342301</v>
      </c>
      <c r="S47" s="79">
        <v>3.81031380471731</v>
      </c>
      <c r="T47" s="48"/>
    </row>
    <row r="48" spans="1:20">
      <c r="A48" s="59"/>
      <c r="B48" s="59"/>
      <c r="C48" s="59">
        <v>120</v>
      </c>
      <c r="D48" s="59"/>
      <c r="E48" s="49">
        <v>4</v>
      </c>
      <c r="F48" s="48">
        <v>2</v>
      </c>
      <c r="G48" s="48">
        <v>2</v>
      </c>
      <c r="H48" s="48">
        <v>6</v>
      </c>
      <c r="I48" s="48">
        <f t="shared" si="0"/>
        <v>6</v>
      </c>
      <c r="J48" s="48" t="s">
        <v>411</v>
      </c>
      <c r="K48" s="12">
        <v>-0.14833811231164873</v>
      </c>
      <c r="L48" s="12">
        <v>0.248258252301639</v>
      </c>
      <c r="M48" s="12"/>
      <c r="N48" s="12"/>
      <c r="O48" s="19">
        <v>-5.5610961656177498</v>
      </c>
      <c r="P48" s="19">
        <v>5.5928659313440861</v>
      </c>
      <c r="Q48" s="48"/>
      <c r="R48" s="79">
        <v>-3.7559028788000299</v>
      </c>
      <c r="S48" s="79">
        <v>3.8178642493566199</v>
      </c>
      <c r="T48" s="48"/>
    </row>
    <row r="49" spans="1:20" ht="14.65" customHeight="1">
      <c r="A49" s="58" t="s">
        <v>549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</row>
    <row r="50" spans="1:20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</row>
    <row r="52" spans="1:20" s="11" customFormat="1">
      <c r="A52" s="9" t="s">
        <v>17</v>
      </c>
      <c r="B52" s="1"/>
      <c r="C52" s="1"/>
      <c r="D52" s="1"/>
      <c r="E52" s="1"/>
      <c r="F52" s="1"/>
      <c r="G52" s="1"/>
      <c r="H52" s="1"/>
      <c r="J52" s="10"/>
    </row>
    <row r="53" spans="1:20" ht="17.649999999999999" customHeight="1">
      <c r="A53" s="56" t="s">
        <v>2</v>
      </c>
      <c r="B53" s="56" t="s">
        <v>3</v>
      </c>
      <c r="C53" s="56" t="s">
        <v>5</v>
      </c>
      <c r="D53" s="57" t="s">
        <v>20</v>
      </c>
      <c r="E53" s="56" t="s">
        <v>11</v>
      </c>
      <c r="F53" s="56" t="s">
        <v>6</v>
      </c>
      <c r="G53" s="56" t="s">
        <v>7</v>
      </c>
      <c r="H53" s="56" t="s">
        <v>8</v>
      </c>
      <c r="I53" s="56" t="s">
        <v>12</v>
      </c>
      <c r="J53" s="56" t="s">
        <v>548</v>
      </c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>
      <c r="A54" s="56"/>
      <c r="B54" s="56"/>
      <c r="C54" s="56"/>
      <c r="D54" s="57"/>
      <c r="E54" s="56"/>
      <c r="F54" s="56"/>
      <c r="G54" s="56"/>
      <c r="H54" s="56"/>
      <c r="I54" s="56"/>
      <c r="J54" s="18" t="s">
        <v>566</v>
      </c>
      <c r="K54" s="15" t="s">
        <v>546</v>
      </c>
      <c r="L54" s="15" t="s">
        <v>547</v>
      </c>
      <c r="M54" s="15" t="s">
        <v>26</v>
      </c>
      <c r="N54" s="15" t="s">
        <v>116</v>
      </c>
      <c r="O54" s="15" t="s">
        <v>381</v>
      </c>
      <c r="P54" s="15" t="s">
        <v>382</v>
      </c>
      <c r="Q54" s="15" t="s">
        <v>429</v>
      </c>
      <c r="R54" s="17" t="s">
        <v>558</v>
      </c>
      <c r="S54" s="17" t="s">
        <v>559</v>
      </c>
      <c r="T54" s="17"/>
    </row>
    <row r="55" spans="1:20">
      <c r="A55" s="55" t="s">
        <v>0</v>
      </c>
      <c r="B55" s="55">
        <v>24</v>
      </c>
      <c r="C55" s="55">
        <v>15</v>
      </c>
      <c r="D55" s="55">
        <v>128</v>
      </c>
      <c r="E55" s="16">
        <v>4</v>
      </c>
      <c r="F55" s="16">
        <v>2</v>
      </c>
      <c r="G55" s="16">
        <v>2</v>
      </c>
      <c r="H55" s="17">
        <v>1</v>
      </c>
      <c r="I55" s="17">
        <v>1</v>
      </c>
      <c r="J55" s="18" t="s">
        <v>412</v>
      </c>
      <c r="K55" s="12">
        <v>-45.591313587248806</v>
      </c>
      <c r="L55" s="12">
        <v>50.325428114047099</v>
      </c>
      <c r="M55" s="17"/>
      <c r="N55" s="17"/>
      <c r="O55" s="13">
        <v>-722.9840803930241</v>
      </c>
      <c r="P55" s="13">
        <v>224.08434436705491</v>
      </c>
      <c r="Q55" s="15"/>
      <c r="R55" s="41">
        <v>-2741.4809649580102</v>
      </c>
      <c r="S55" s="41">
        <v>661.18135398612196</v>
      </c>
      <c r="T55" s="17"/>
    </row>
    <row r="56" spans="1:20">
      <c r="A56" s="55"/>
      <c r="B56" s="55"/>
      <c r="C56" s="55"/>
      <c r="D56" s="55"/>
      <c r="E56" s="16">
        <v>4</v>
      </c>
      <c r="F56" s="16">
        <v>2</v>
      </c>
      <c r="G56" s="16">
        <v>2</v>
      </c>
      <c r="H56" s="16">
        <v>4</v>
      </c>
      <c r="I56" s="16">
        <f>(F56 * H56)/G56</f>
        <v>4</v>
      </c>
      <c r="J56" s="18" t="s">
        <v>388</v>
      </c>
      <c r="K56" s="17"/>
      <c r="L56" s="17"/>
      <c r="M56" s="17"/>
      <c r="N56" s="17"/>
      <c r="O56" s="13">
        <v>-288.37781925720037</v>
      </c>
      <c r="P56" s="13">
        <v>231.33492803288073</v>
      </c>
      <c r="Q56" s="15"/>
      <c r="R56" s="72">
        <v>-152.27259920614401</v>
      </c>
      <c r="S56" s="72">
        <v>116.70235294490401</v>
      </c>
      <c r="T56" s="17"/>
    </row>
    <row r="57" spans="1:20">
      <c r="A57" s="55"/>
      <c r="B57" s="55">
        <v>52</v>
      </c>
      <c r="C57" s="55">
        <v>15</v>
      </c>
      <c r="D57" s="55">
        <v>128</v>
      </c>
      <c r="E57" s="16">
        <v>4</v>
      </c>
      <c r="F57" s="16">
        <v>4</v>
      </c>
      <c r="G57" s="16">
        <v>4</v>
      </c>
      <c r="H57" s="16">
        <v>1</v>
      </c>
      <c r="I57" s="16">
        <f>(F57 * H57)/G57</f>
        <v>1</v>
      </c>
      <c r="J57" s="18" t="s">
        <v>413</v>
      </c>
      <c r="K57" s="12">
        <v>-34.083244391955304</v>
      </c>
      <c r="L57" s="12">
        <v>35.150099747726927</v>
      </c>
      <c r="M57" s="20" t="s">
        <v>27</v>
      </c>
      <c r="N57" s="16" t="s">
        <v>117</v>
      </c>
      <c r="O57" s="13">
        <v>-148.38154965154393</v>
      </c>
      <c r="P57" s="13">
        <v>110.89813907924957</v>
      </c>
      <c r="Q57" s="18"/>
      <c r="R57" s="72">
        <v>-115.64218698258399</v>
      </c>
      <c r="S57" s="72">
        <v>95.4637319677839</v>
      </c>
      <c r="T57" s="16"/>
    </row>
    <row r="58" spans="1:20">
      <c r="A58" s="55"/>
      <c r="B58" s="55"/>
      <c r="C58" s="55"/>
      <c r="D58" s="55"/>
      <c r="E58" s="16">
        <v>4</v>
      </c>
      <c r="F58" s="16">
        <v>2</v>
      </c>
      <c r="G58" s="16">
        <v>2</v>
      </c>
      <c r="H58" s="16">
        <v>2</v>
      </c>
      <c r="I58" s="16">
        <f t="shared" ref="I58:I61" si="1">(F58 * H58)/G58</f>
        <v>2</v>
      </c>
      <c r="J58" s="18" t="s">
        <v>413</v>
      </c>
      <c r="K58" s="12">
        <v>-33.685644653502095</v>
      </c>
      <c r="L58" s="12">
        <v>31.167825993789847</v>
      </c>
      <c r="M58" s="20" t="s">
        <v>28</v>
      </c>
      <c r="N58" s="16" t="s">
        <v>117</v>
      </c>
      <c r="O58" s="13">
        <v>-112.3192907131629</v>
      </c>
      <c r="P58" s="13">
        <v>109.22153947540112</v>
      </c>
      <c r="Q58" s="18" t="s">
        <v>443</v>
      </c>
      <c r="R58" s="72">
        <v>-85.5024220056589</v>
      </c>
      <c r="S58" s="72">
        <v>77.233120092445702</v>
      </c>
      <c r="T58" s="16"/>
    </row>
    <row r="59" spans="1:20">
      <c r="A59" s="55"/>
      <c r="B59" s="55"/>
      <c r="C59" s="55"/>
      <c r="D59" s="55"/>
      <c r="E59" s="16">
        <v>4</v>
      </c>
      <c r="F59" s="16">
        <v>2</v>
      </c>
      <c r="G59" s="16">
        <v>2</v>
      </c>
      <c r="H59" s="16">
        <v>4</v>
      </c>
      <c r="I59" s="16">
        <f t="shared" si="1"/>
        <v>4</v>
      </c>
      <c r="J59" s="18" t="s">
        <v>388</v>
      </c>
      <c r="K59" s="12">
        <v>-33.046399053476307</v>
      </c>
      <c r="L59" s="12">
        <v>35.770775128808054</v>
      </c>
      <c r="M59" s="20" t="s">
        <v>29</v>
      </c>
      <c r="N59" s="16" t="s">
        <v>117</v>
      </c>
      <c r="O59" s="13">
        <v>-108.82028469843384</v>
      </c>
      <c r="P59" s="13">
        <v>106.84859713848975</v>
      </c>
      <c r="Q59" s="18" t="s">
        <v>444</v>
      </c>
      <c r="R59" s="72">
        <v>-75.765691795398794</v>
      </c>
      <c r="S59" s="72">
        <v>70.506447096532298</v>
      </c>
      <c r="T59" s="16"/>
    </row>
    <row r="60" spans="1:20">
      <c r="A60" s="55"/>
      <c r="B60" s="55"/>
      <c r="C60" s="55"/>
      <c r="D60" s="55"/>
      <c r="E60" s="16">
        <v>4</v>
      </c>
      <c r="F60" s="16">
        <v>2</v>
      </c>
      <c r="G60" s="16">
        <v>2</v>
      </c>
      <c r="H60" s="16">
        <v>6</v>
      </c>
      <c r="I60" s="16">
        <f t="shared" si="1"/>
        <v>6</v>
      </c>
      <c r="J60" s="18" t="s">
        <v>388</v>
      </c>
      <c r="K60" s="12">
        <v>-34.875821878949864</v>
      </c>
      <c r="L60" s="12">
        <v>34.077745725067871</v>
      </c>
      <c r="M60" s="20" t="s">
        <v>30</v>
      </c>
      <c r="N60" s="16" t="s">
        <v>117</v>
      </c>
      <c r="O60" s="13">
        <v>-107.23346126488404</v>
      </c>
      <c r="P60" s="13">
        <v>103.71039326419</v>
      </c>
      <c r="Q60" s="18"/>
      <c r="R60" s="72">
        <v>-73.445677874118203</v>
      </c>
      <c r="S60" s="72">
        <v>70.741978608792607</v>
      </c>
      <c r="T60" s="16"/>
    </row>
    <row r="61" spans="1:20">
      <c r="A61" s="55"/>
      <c r="B61" s="55"/>
      <c r="C61" s="55"/>
      <c r="D61" s="55"/>
      <c r="E61" s="16">
        <v>4</v>
      </c>
      <c r="F61" s="16">
        <v>12</v>
      </c>
      <c r="G61" s="16">
        <v>4</v>
      </c>
      <c r="H61" s="16">
        <v>1</v>
      </c>
      <c r="I61" s="16">
        <f t="shared" si="1"/>
        <v>3</v>
      </c>
      <c r="J61" s="18" t="s">
        <v>388</v>
      </c>
      <c r="K61" s="12">
        <v>-31.946842845383799</v>
      </c>
      <c r="L61" s="12">
        <v>33.541835973246634</v>
      </c>
      <c r="M61" s="20" t="s">
        <v>31</v>
      </c>
      <c r="N61" s="16" t="s">
        <v>117</v>
      </c>
      <c r="O61" s="13">
        <v>-107.39705414862284</v>
      </c>
      <c r="P61" s="13">
        <v>108.75618316830382</v>
      </c>
      <c r="Q61" s="18"/>
      <c r="R61" s="72">
        <v>-76.514618165099705</v>
      </c>
      <c r="S61" s="72">
        <v>73.560965569917798</v>
      </c>
      <c r="T61" s="16"/>
    </row>
    <row r="62" spans="1:20">
      <c r="A62" s="55"/>
      <c r="B62" s="55">
        <v>48</v>
      </c>
      <c r="C62" s="55">
        <v>30</v>
      </c>
      <c r="D62" s="55">
        <v>64</v>
      </c>
      <c r="E62" s="16">
        <v>4</v>
      </c>
      <c r="F62" s="16">
        <v>4</v>
      </c>
      <c r="G62" s="16">
        <v>4</v>
      </c>
      <c r="H62" s="16">
        <v>1</v>
      </c>
      <c r="I62" s="16">
        <f>(F62 * H62)/G62</f>
        <v>1</v>
      </c>
      <c r="J62" s="18" t="s">
        <v>393</v>
      </c>
      <c r="K62" s="12">
        <v>-23.377774888732347</v>
      </c>
      <c r="L62" s="12">
        <v>20.478533361269001</v>
      </c>
      <c r="M62" s="20" t="s">
        <v>32</v>
      </c>
      <c r="N62" s="16" t="s">
        <v>118</v>
      </c>
      <c r="O62" s="13">
        <v>-144.08607729683078</v>
      </c>
      <c r="P62" s="13">
        <v>91.646865055346609</v>
      </c>
      <c r="Q62" s="18"/>
      <c r="R62" s="72">
        <v>-88.527559454663503</v>
      </c>
      <c r="S62" s="72">
        <v>56.025055836116699</v>
      </c>
      <c r="T62" s="16"/>
    </row>
    <row r="63" spans="1:20">
      <c r="A63" s="55"/>
      <c r="B63" s="55"/>
      <c r="C63" s="55"/>
      <c r="D63" s="55"/>
      <c r="E63" s="16">
        <v>4</v>
      </c>
      <c r="F63" s="16">
        <v>2</v>
      </c>
      <c r="G63" s="16">
        <v>2</v>
      </c>
      <c r="H63" s="16">
        <v>2</v>
      </c>
      <c r="I63" s="16">
        <f t="shared" ref="I63:I108" si="2">(F63 * H63)/G63</f>
        <v>2</v>
      </c>
      <c r="J63" s="18" t="s">
        <v>388</v>
      </c>
      <c r="K63" s="12">
        <v>-23.876688367960014</v>
      </c>
      <c r="L63" s="12">
        <v>17.281387405442729</v>
      </c>
      <c r="M63" s="20" t="s">
        <v>33</v>
      </c>
      <c r="N63" s="16" t="s">
        <v>119</v>
      </c>
      <c r="O63" s="13">
        <v>-90.796790000807121</v>
      </c>
      <c r="P63" s="13">
        <v>80.368700549942346</v>
      </c>
      <c r="Q63" s="18" t="s">
        <v>445</v>
      </c>
      <c r="R63" s="72">
        <v>-50.613580928176702</v>
      </c>
      <c r="S63" s="72">
        <v>48.102387389253401</v>
      </c>
      <c r="T63" s="16"/>
    </row>
    <row r="64" spans="1:20">
      <c r="A64" s="55"/>
      <c r="B64" s="55"/>
      <c r="C64" s="55"/>
      <c r="D64" s="55"/>
      <c r="E64" s="16">
        <v>4</v>
      </c>
      <c r="F64" s="16">
        <v>2</v>
      </c>
      <c r="G64" s="16">
        <v>2</v>
      </c>
      <c r="H64" s="16">
        <v>4</v>
      </c>
      <c r="I64" s="16">
        <f t="shared" si="2"/>
        <v>4</v>
      </c>
      <c r="J64" s="18" t="s">
        <v>388</v>
      </c>
      <c r="K64" s="12">
        <v>-21.593870598385365</v>
      </c>
      <c r="L64" s="12">
        <v>17.949227033122042</v>
      </c>
      <c r="M64" s="20" t="s">
        <v>34</v>
      </c>
      <c r="N64" s="16" t="s">
        <v>117</v>
      </c>
      <c r="O64" s="13">
        <v>-85.802634058251044</v>
      </c>
      <c r="P64" s="13">
        <v>81.653803154391284</v>
      </c>
      <c r="Q64" s="18" t="s">
        <v>446</v>
      </c>
      <c r="R64" s="72">
        <v>-40.244908233522601</v>
      </c>
      <c r="S64" s="72">
        <v>38.728533543930602</v>
      </c>
      <c r="T64" s="16"/>
    </row>
    <row r="65" spans="1:20">
      <c r="A65" s="55"/>
      <c r="B65" s="55"/>
      <c r="C65" s="55"/>
      <c r="D65" s="55"/>
      <c r="E65" s="16">
        <v>4</v>
      </c>
      <c r="F65" s="16">
        <v>2</v>
      </c>
      <c r="G65" s="16">
        <v>2</v>
      </c>
      <c r="H65" s="16">
        <v>6</v>
      </c>
      <c r="I65" s="16">
        <f t="shared" si="2"/>
        <v>6</v>
      </c>
      <c r="J65" s="18" t="s">
        <v>399</v>
      </c>
      <c r="K65" s="12">
        <v>-21.55035550111279</v>
      </c>
      <c r="L65" s="12">
        <v>17.256331803151625</v>
      </c>
      <c r="M65" s="20" t="s">
        <v>35</v>
      </c>
      <c r="N65" s="16" t="s">
        <v>117</v>
      </c>
      <c r="O65" s="13">
        <v>-80.999457599395441</v>
      </c>
      <c r="P65" s="13">
        <v>83.991951309627623</v>
      </c>
      <c r="Q65" s="18"/>
      <c r="R65" s="72">
        <v>-42.0067103682333</v>
      </c>
      <c r="S65" s="72">
        <v>37.045062855108803</v>
      </c>
      <c r="T65" s="16"/>
    </row>
    <row r="66" spans="1:20">
      <c r="A66" s="55"/>
      <c r="B66" s="55"/>
      <c r="C66" s="55"/>
      <c r="D66" s="55"/>
      <c r="E66" s="16">
        <v>4</v>
      </c>
      <c r="F66" s="16">
        <v>12</v>
      </c>
      <c r="G66" s="16">
        <v>4</v>
      </c>
      <c r="H66" s="16">
        <v>1</v>
      </c>
      <c r="I66" s="16">
        <f t="shared" si="2"/>
        <v>3</v>
      </c>
      <c r="J66" s="18" t="s">
        <v>388</v>
      </c>
      <c r="K66" s="16"/>
      <c r="L66" s="16"/>
      <c r="M66" s="20" t="s">
        <v>36</v>
      </c>
      <c r="N66" s="16" t="s">
        <v>117</v>
      </c>
      <c r="O66" s="13">
        <v>-84.959525290689413</v>
      </c>
      <c r="P66" s="13">
        <v>81.815371794103328</v>
      </c>
      <c r="Q66" s="18"/>
      <c r="R66" s="72">
        <v>-47.294770752203803</v>
      </c>
      <c r="S66" s="72">
        <v>39.9383993598411</v>
      </c>
      <c r="T66" s="16"/>
    </row>
    <row r="67" spans="1:20">
      <c r="A67" s="55"/>
      <c r="B67" s="55">
        <v>104</v>
      </c>
      <c r="C67" s="55">
        <v>15</v>
      </c>
      <c r="D67" s="55">
        <v>64</v>
      </c>
      <c r="E67" s="16">
        <v>4</v>
      </c>
      <c r="F67" s="16">
        <v>4</v>
      </c>
      <c r="G67" s="16">
        <v>4</v>
      </c>
      <c r="H67" s="16">
        <v>1</v>
      </c>
      <c r="I67" s="16">
        <f t="shared" si="2"/>
        <v>1</v>
      </c>
      <c r="J67" s="18" t="s">
        <v>414</v>
      </c>
      <c r="K67" s="12">
        <v>-18.228862534086147</v>
      </c>
      <c r="L67" s="12">
        <v>15.186003942381831</v>
      </c>
      <c r="M67" s="20" t="s">
        <v>37</v>
      </c>
      <c r="N67" s="16" t="s">
        <v>117</v>
      </c>
      <c r="O67" s="13">
        <v>-84.1083765070873</v>
      </c>
      <c r="P67" s="13">
        <v>74.687641673946288</v>
      </c>
      <c r="Q67" s="18"/>
      <c r="R67" s="72">
        <v>-45.630694388856902</v>
      </c>
      <c r="S67" s="72">
        <v>43.9149181752611</v>
      </c>
      <c r="T67" s="16"/>
    </row>
    <row r="68" spans="1:20">
      <c r="A68" s="55"/>
      <c r="B68" s="55"/>
      <c r="C68" s="55"/>
      <c r="D68" s="55"/>
      <c r="E68" s="16">
        <v>4</v>
      </c>
      <c r="F68" s="16">
        <v>2</v>
      </c>
      <c r="G68" s="16">
        <v>2</v>
      </c>
      <c r="H68" s="16">
        <v>2</v>
      </c>
      <c r="I68" s="16">
        <f t="shared" si="2"/>
        <v>2</v>
      </c>
      <c r="J68" s="18" t="s">
        <v>415</v>
      </c>
      <c r="K68" s="12">
        <v>-18.220784969451415</v>
      </c>
      <c r="L68" s="12">
        <v>15.591232107234646</v>
      </c>
      <c r="M68" s="20" t="s">
        <v>38</v>
      </c>
      <c r="N68" s="16" t="s">
        <v>117</v>
      </c>
      <c r="O68" s="13">
        <v>-80.090463251473153</v>
      </c>
      <c r="P68" s="13">
        <v>68.743617259932705</v>
      </c>
      <c r="Q68" s="18" t="s">
        <v>447</v>
      </c>
      <c r="R68" s="72">
        <v>-41.365722590766303</v>
      </c>
      <c r="S68" s="72">
        <v>38.44275393377</v>
      </c>
      <c r="T68" s="16"/>
    </row>
    <row r="69" spans="1:20">
      <c r="A69" s="55"/>
      <c r="B69" s="55"/>
      <c r="C69" s="55"/>
      <c r="D69" s="55"/>
      <c r="E69" s="16">
        <v>4</v>
      </c>
      <c r="F69" s="16">
        <v>2</v>
      </c>
      <c r="G69" s="16">
        <v>2</v>
      </c>
      <c r="H69" s="16">
        <v>4</v>
      </c>
      <c r="I69" s="16">
        <f t="shared" si="2"/>
        <v>4</v>
      </c>
      <c r="J69" s="18" t="s">
        <v>393</v>
      </c>
      <c r="K69" s="12">
        <v>-17.308448629947634</v>
      </c>
      <c r="L69" s="12">
        <v>15.355466913075361</v>
      </c>
      <c r="M69" s="20" t="s">
        <v>39</v>
      </c>
      <c r="N69" s="16" t="s">
        <v>117</v>
      </c>
      <c r="O69" s="13">
        <v>-72.699298217235395</v>
      </c>
      <c r="P69" s="13">
        <v>74.971614427587426</v>
      </c>
      <c r="Q69" s="18" t="s">
        <v>448</v>
      </c>
      <c r="R69" s="72">
        <v>-34.159114290086002</v>
      </c>
      <c r="S69" s="72">
        <v>34.538276740514803</v>
      </c>
      <c r="T69" s="16"/>
    </row>
    <row r="70" spans="1:20">
      <c r="A70" s="55"/>
      <c r="B70" s="55"/>
      <c r="C70" s="55"/>
      <c r="D70" s="55"/>
      <c r="E70" s="16">
        <v>4</v>
      </c>
      <c r="F70" s="16">
        <v>2</v>
      </c>
      <c r="G70" s="16">
        <v>2</v>
      </c>
      <c r="H70" s="16">
        <v>6</v>
      </c>
      <c r="I70" s="16">
        <f t="shared" si="2"/>
        <v>6</v>
      </c>
      <c r="J70" s="18" t="s">
        <v>388</v>
      </c>
      <c r="K70" s="12">
        <v>-16.774853850157342</v>
      </c>
      <c r="L70" s="12">
        <v>15.601351926008647</v>
      </c>
      <c r="M70" s="20" t="s">
        <v>40</v>
      </c>
      <c r="N70" s="16" t="s">
        <v>117</v>
      </c>
      <c r="O70" s="13">
        <v>-79.342021189292623</v>
      </c>
      <c r="P70" s="13">
        <v>62.192096664307478</v>
      </c>
      <c r="Q70" s="18"/>
      <c r="R70" s="72">
        <v>-33.569158322381199</v>
      </c>
      <c r="S70" s="72">
        <v>34.581185645280598</v>
      </c>
      <c r="T70" s="16"/>
    </row>
    <row r="71" spans="1:20">
      <c r="A71" s="55"/>
      <c r="B71" s="55"/>
      <c r="C71" s="55"/>
      <c r="D71" s="55"/>
      <c r="E71" s="16">
        <v>4</v>
      </c>
      <c r="F71" s="16">
        <v>12</v>
      </c>
      <c r="G71" s="16">
        <v>4</v>
      </c>
      <c r="H71" s="16">
        <v>1</v>
      </c>
      <c r="I71" s="16">
        <f t="shared" si="2"/>
        <v>3</v>
      </c>
      <c r="J71" s="18" t="s">
        <v>415</v>
      </c>
      <c r="K71" s="12">
        <v>-18.734343810636346</v>
      </c>
      <c r="L71" s="12">
        <v>15.241104955335686</v>
      </c>
      <c r="M71" s="20" t="s">
        <v>41</v>
      </c>
      <c r="N71" s="16" t="s">
        <v>117</v>
      </c>
      <c r="O71" s="13">
        <v>-76.630547386930488</v>
      </c>
      <c r="P71" s="13">
        <v>70.352780597120784</v>
      </c>
      <c r="Q71" s="18"/>
      <c r="R71" s="72">
        <v>-35.648441154158903</v>
      </c>
      <c r="S71" s="72">
        <v>35.079753543000301</v>
      </c>
      <c r="T71" s="16"/>
    </row>
    <row r="72" spans="1:20">
      <c r="A72" s="55"/>
      <c r="B72" s="55">
        <v>132</v>
      </c>
      <c r="C72" s="55">
        <v>30</v>
      </c>
      <c r="D72" s="55">
        <v>32</v>
      </c>
      <c r="E72" s="16">
        <v>4</v>
      </c>
      <c r="F72" s="16">
        <v>4</v>
      </c>
      <c r="G72" s="16">
        <v>4</v>
      </c>
      <c r="H72" s="16">
        <v>1</v>
      </c>
      <c r="I72" s="16">
        <f t="shared" si="2"/>
        <v>1</v>
      </c>
      <c r="J72" s="18" t="s">
        <v>415</v>
      </c>
      <c r="K72" s="12">
        <v>-6.4490861668518846</v>
      </c>
      <c r="L72" s="12">
        <v>6.1272787073048676</v>
      </c>
      <c r="M72" s="20" t="s">
        <v>42</v>
      </c>
      <c r="N72" s="16" t="s">
        <v>120</v>
      </c>
      <c r="O72" s="13">
        <v>-23.985452163141538</v>
      </c>
      <c r="P72" s="13">
        <v>22.36071480124302</v>
      </c>
      <c r="Q72" s="18"/>
      <c r="R72" s="72">
        <v>-18.132824867964001</v>
      </c>
      <c r="S72" s="72">
        <v>18.281119839632701</v>
      </c>
      <c r="T72" s="16"/>
    </row>
    <row r="73" spans="1:20">
      <c r="A73" s="55"/>
      <c r="B73" s="55"/>
      <c r="C73" s="55"/>
      <c r="D73" s="55"/>
      <c r="E73" s="16">
        <v>4</v>
      </c>
      <c r="F73" s="16">
        <v>2</v>
      </c>
      <c r="G73" s="16">
        <v>2</v>
      </c>
      <c r="H73" s="16">
        <v>2</v>
      </c>
      <c r="I73" s="16">
        <f t="shared" si="2"/>
        <v>2</v>
      </c>
      <c r="J73" s="18" t="s">
        <v>416</v>
      </c>
      <c r="K73" s="12">
        <v>-5.8444555629403112</v>
      </c>
      <c r="L73" s="12">
        <v>6.7555822659141995</v>
      </c>
      <c r="M73" s="20" t="s">
        <v>43</v>
      </c>
      <c r="N73" s="16" t="s">
        <v>120</v>
      </c>
      <c r="O73" s="13">
        <v>-22.666493546423425</v>
      </c>
      <c r="P73" s="13">
        <v>22.80808873305622</v>
      </c>
      <c r="Q73" s="18" t="s">
        <v>449</v>
      </c>
      <c r="R73" s="72">
        <v>-16.751003640891501</v>
      </c>
      <c r="S73" s="72">
        <v>16.754658877736599</v>
      </c>
      <c r="T73" s="16"/>
    </row>
    <row r="74" spans="1:20">
      <c r="A74" s="55"/>
      <c r="B74" s="55"/>
      <c r="C74" s="55"/>
      <c r="D74" s="55"/>
      <c r="E74" s="16">
        <v>4</v>
      </c>
      <c r="F74" s="16">
        <v>2</v>
      </c>
      <c r="G74" s="16">
        <v>2</v>
      </c>
      <c r="H74" s="16">
        <v>4</v>
      </c>
      <c r="I74" s="16">
        <f t="shared" si="2"/>
        <v>4</v>
      </c>
      <c r="J74" s="18" t="s">
        <v>416</v>
      </c>
      <c r="K74" s="12">
        <v>-6.0646986398460285</v>
      </c>
      <c r="L74" s="12">
        <v>6.2706281093724101</v>
      </c>
      <c r="M74" s="20" t="s">
        <v>44</v>
      </c>
      <c r="N74" s="16" t="s">
        <v>120</v>
      </c>
      <c r="O74" s="13">
        <v>-23.759295163972642</v>
      </c>
      <c r="P74" s="13">
        <v>22.397595635796325</v>
      </c>
      <c r="Q74" s="18" t="s">
        <v>450</v>
      </c>
      <c r="R74" s="72">
        <v>-16.031019204299799</v>
      </c>
      <c r="S74" s="72">
        <v>16.052046326591899</v>
      </c>
      <c r="T74" s="16"/>
    </row>
    <row r="75" spans="1:20">
      <c r="A75" s="55"/>
      <c r="B75" s="55"/>
      <c r="C75" s="55"/>
      <c r="D75" s="55"/>
      <c r="E75" s="16">
        <v>4</v>
      </c>
      <c r="F75" s="16">
        <v>4</v>
      </c>
      <c r="G75" s="16">
        <v>4</v>
      </c>
      <c r="H75" s="16">
        <v>6</v>
      </c>
      <c r="I75" s="16">
        <f t="shared" si="2"/>
        <v>6</v>
      </c>
      <c r="J75" s="18" t="s">
        <v>416</v>
      </c>
      <c r="K75" s="12">
        <v>-6.0282058814418633</v>
      </c>
      <c r="L75" s="12">
        <v>6.1295167564740041</v>
      </c>
      <c r="M75" s="20" t="s">
        <v>45</v>
      </c>
      <c r="N75" s="16" t="s">
        <v>120</v>
      </c>
      <c r="O75" s="13"/>
      <c r="P75" s="13"/>
      <c r="Q75" s="18"/>
      <c r="R75" s="72">
        <v>-15.801537029933201</v>
      </c>
      <c r="S75" s="72">
        <v>15.701970554152799</v>
      </c>
      <c r="T75" s="16"/>
    </row>
    <row r="76" spans="1:20">
      <c r="A76" s="55"/>
      <c r="B76" s="55"/>
      <c r="C76" s="55"/>
      <c r="D76" s="55"/>
      <c r="E76" s="16">
        <v>4</v>
      </c>
      <c r="F76" s="16">
        <v>12</v>
      </c>
      <c r="G76" s="16">
        <v>4</v>
      </c>
      <c r="H76" s="16">
        <v>1</v>
      </c>
      <c r="I76" s="16">
        <f t="shared" si="2"/>
        <v>3</v>
      </c>
      <c r="J76" s="18" t="s">
        <v>416</v>
      </c>
      <c r="K76" s="16"/>
      <c r="L76" s="16"/>
      <c r="M76" s="20" t="s">
        <v>46</v>
      </c>
      <c r="N76" s="16" t="s">
        <v>120</v>
      </c>
      <c r="O76" s="13">
        <v>-22.443350670249547</v>
      </c>
      <c r="P76" s="13">
        <v>23.524243159828679</v>
      </c>
      <c r="Q76" s="18"/>
      <c r="R76" s="72">
        <v>-16.171493062935099</v>
      </c>
      <c r="S76" s="72">
        <v>16.1205320964023</v>
      </c>
      <c r="T76" s="16"/>
    </row>
    <row r="77" spans="1:20">
      <c r="A77" s="55"/>
      <c r="B77" s="55">
        <v>268</v>
      </c>
      <c r="C77" s="55">
        <v>15</v>
      </c>
      <c r="D77" s="55">
        <v>32</v>
      </c>
      <c r="E77" s="16">
        <v>4</v>
      </c>
      <c r="F77" s="16">
        <v>2</v>
      </c>
      <c r="G77" s="16">
        <v>2</v>
      </c>
      <c r="H77" s="16">
        <v>1</v>
      </c>
      <c r="I77" s="16">
        <f t="shared" si="2"/>
        <v>1</v>
      </c>
      <c r="J77" s="18" t="s">
        <v>415</v>
      </c>
      <c r="K77" s="12">
        <v>-6.0906647563460865</v>
      </c>
      <c r="L77" s="12">
        <v>6.6977130300892895</v>
      </c>
      <c r="M77" s="20" t="s">
        <v>47</v>
      </c>
      <c r="N77" s="16" t="s">
        <v>120</v>
      </c>
      <c r="O77" s="13">
        <v>-24.008493470132596</v>
      </c>
      <c r="P77" s="13">
        <v>23.747006575470706</v>
      </c>
      <c r="Q77" s="18"/>
      <c r="R77" s="72">
        <v>-16.8147349487204</v>
      </c>
      <c r="S77" s="72">
        <v>16.7137607265017</v>
      </c>
      <c r="T77" s="16"/>
    </row>
    <row r="78" spans="1:20">
      <c r="A78" s="55"/>
      <c r="B78" s="55"/>
      <c r="C78" s="55"/>
      <c r="D78" s="55"/>
      <c r="E78" s="16">
        <v>4</v>
      </c>
      <c r="F78" s="16">
        <v>4</v>
      </c>
      <c r="G78" s="16">
        <v>4</v>
      </c>
      <c r="H78" s="16">
        <v>2</v>
      </c>
      <c r="I78" s="16">
        <f t="shared" si="2"/>
        <v>2</v>
      </c>
      <c r="J78" s="18" t="s">
        <v>415</v>
      </c>
      <c r="K78" s="12">
        <v>-6.4962036388515116</v>
      </c>
      <c r="L78" s="12">
        <v>6.2112893129669828</v>
      </c>
      <c r="M78" s="20" t="s">
        <v>48</v>
      </c>
      <c r="N78" s="16" t="s">
        <v>120</v>
      </c>
      <c r="O78" s="13"/>
      <c r="P78" s="13"/>
      <c r="Q78" s="18" t="s">
        <v>451</v>
      </c>
      <c r="R78" s="72">
        <v>-16.013571717118399</v>
      </c>
      <c r="S78" s="72">
        <v>15.997053433837699</v>
      </c>
      <c r="T78" s="16"/>
    </row>
    <row r="79" spans="1:20">
      <c r="A79" s="55"/>
      <c r="B79" s="55"/>
      <c r="C79" s="55"/>
      <c r="D79" s="55"/>
      <c r="E79" s="16">
        <v>4</v>
      </c>
      <c r="F79" s="16">
        <v>2</v>
      </c>
      <c r="G79" s="16">
        <v>2</v>
      </c>
      <c r="H79" s="16">
        <v>4</v>
      </c>
      <c r="I79" s="16">
        <f t="shared" si="2"/>
        <v>4</v>
      </c>
      <c r="J79" s="18" t="s">
        <v>416</v>
      </c>
      <c r="K79" s="12">
        <v>-6.0953672198593267</v>
      </c>
      <c r="L79" s="12">
        <v>5.7515249346233759</v>
      </c>
      <c r="M79" s="20" t="s">
        <v>49</v>
      </c>
      <c r="N79" s="16" t="s">
        <v>120</v>
      </c>
      <c r="O79" s="13">
        <v>-22.878276966153894</v>
      </c>
      <c r="P79" s="13">
        <v>22.986939286757753</v>
      </c>
      <c r="Q79" s="18" t="s">
        <v>451</v>
      </c>
      <c r="R79" s="72">
        <v>-15.503783703814999</v>
      </c>
      <c r="S79" s="72">
        <v>15.5188430468815</v>
      </c>
      <c r="T79" s="16"/>
    </row>
    <row r="80" spans="1:20">
      <c r="A80" s="55"/>
      <c r="B80" s="55"/>
      <c r="C80" s="55"/>
      <c r="D80" s="55"/>
      <c r="E80" s="16">
        <v>4</v>
      </c>
      <c r="F80" s="16">
        <v>2</v>
      </c>
      <c r="G80" s="16">
        <v>2</v>
      </c>
      <c r="H80" s="16">
        <v>6</v>
      </c>
      <c r="I80" s="16">
        <f t="shared" si="2"/>
        <v>6</v>
      </c>
      <c r="J80" s="18" t="s">
        <v>397</v>
      </c>
      <c r="K80" s="12">
        <v>-5.989525049911208</v>
      </c>
      <c r="L80" s="12">
        <v>6.2041945812043195</v>
      </c>
      <c r="M80" s="20" t="s">
        <v>50</v>
      </c>
      <c r="N80" s="16" t="s">
        <v>120</v>
      </c>
      <c r="O80" s="13">
        <v>-23.090994405464546</v>
      </c>
      <c r="P80" s="13">
        <v>23.274882811938536</v>
      </c>
      <c r="Q80" s="18"/>
      <c r="R80" s="72">
        <v>-15.4047535789683</v>
      </c>
      <c r="S80" s="72">
        <v>15.287488773017101</v>
      </c>
      <c r="T80" s="16"/>
    </row>
    <row r="81" spans="1:20">
      <c r="A81" s="55"/>
      <c r="B81" s="55"/>
      <c r="C81" s="55"/>
      <c r="D81" s="55"/>
      <c r="E81" s="16">
        <v>4</v>
      </c>
      <c r="F81" s="16">
        <v>12</v>
      </c>
      <c r="G81" s="16">
        <v>4</v>
      </c>
      <c r="H81" s="16">
        <v>1</v>
      </c>
      <c r="I81" s="16">
        <f t="shared" si="2"/>
        <v>3</v>
      </c>
      <c r="J81" s="18" t="s">
        <v>416</v>
      </c>
      <c r="K81" s="12">
        <v>-5.9159642731274289</v>
      </c>
      <c r="L81" s="12">
        <v>6.7429780469356047</v>
      </c>
      <c r="M81" s="20" t="s">
        <v>51</v>
      </c>
      <c r="N81" s="16" t="s">
        <v>120</v>
      </c>
      <c r="O81" s="13">
        <v>-23.544375584924129</v>
      </c>
      <c r="P81" s="13">
        <v>23.118468944292591</v>
      </c>
      <c r="Q81" s="18"/>
      <c r="R81" s="72">
        <v>-15.573025588542301</v>
      </c>
      <c r="S81" s="72">
        <v>15.4773277186379</v>
      </c>
      <c r="T81" s="16"/>
    </row>
    <row r="82" spans="1:20">
      <c r="A82" s="55"/>
      <c r="B82" s="55">
        <v>272</v>
      </c>
      <c r="C82" s="55">
        <v>30</v>
      </c>
      <c r="D82" s="55">
        <v>16</v>
      </c>
      <c r="E82" s="16">
        <v>4</v>
      </c>
      <c r="F82" s="16">
        <v>4</v>
      </c>
      <c r="G82" s="16">
        <v>4</v>
      </c>
      <c r="H82" s="16">
        <v>1</v>
      </c>
      <c r="I82" s="16">
        <f t="shared" si="2"/>
        <v>1</v>
      </c>
      <c r="J82" s="18" t="s">
        <v>417</v>
      </c>
      <c r="K82" s="12">
        <v>-8.0683384283393025</v>
      </c>
      <c r="L82" s="12">
        <v>6.6180733506716933</v>
      </c>
      <c r="M82" s="16"/>
      <c r="N82" s="16" t="s">
        <v>120</v>
      </c>
      <c r="O82" s="13">
        <v>-18.317153088535449</v>
      </c>
      <c r="P82" s="13">
        <v>17.260096272278854</v>
      </c>
      <c r="Q82" s="18"/>
      <c r="R82" s="72">
        <v>-9.5580271245576807</v>
      </c>
      <c r="S82" s="72">
        <v>8.6323729217631797</v>
      </c>
      <c r="T82" s="16"/>
    </row>
    <row r="83" spans="1:20">
      <c r="A83" s="55"/>
      <c r="B83" s="55"/>
      <c r="C83" s="55"/>
      <c r="D83" s="55"/>
      <c r="E83" s="16">
        <v>4</v>
      </c>
      <c r="F83" s="16">
        <v>2</v>
      </c>
      <c r="G83" s="16">
        <v>2</v>
      </c>
      <c r="H83" s="16">
        <v>2</v>
      </c>
      <c r="I83" s="16">
        <f t="shared" si="2"/>
        <v>2</v>
      </c>
      <c r="J83" s="18" t="s">
        <v>417</v>
      </c>
      <c r="K83" s="12">
        <v>-7.9979832798944699</v>
      </c>
      <c r="L83" s="12">
        <v>7.0541530583795975</v>
      </c>
      <c r="M83" s="16"/>
      <c r="N83" s="16" t="s">
        <v>120</v>
      </c>
      <c r="O83" s="13">
        <v>-17.574127814248673</v>
      </c>
      <c r="P83" s="13">
        <v>17.054640561837264</v>
      </c>
      <c r="Q83" s="18" t="s">
        <v>452</v>
      </c>
      <c r="R83" s="72">
        <v>-8.4715267725190095</v>
      </c>
      <c r="S83" s="72">
        <v>8.2296141707610104</v>
      </c>
      <c r="T83" s="16"/>
    </row>
    <row r="84" spans="1:20">
      <c r="A84" s="55"/>
      <c r="B84" s="55"/>
      <c r="C84" s="55"/>
      <c r="D84" s="55"/>
      <c r="E84" s="16">
        <v>4</v>
      </c>
      <c r="F84" s="16">
        <v>2</v>
      </c>
      <c r="G84" s="16">
        <v>2</v>
      </c>
      <c r="H84" s="16">
        <v>4</v>
      </c>
      <c r="I84" s="16">
        <f t="shared" si="2"/>
        <v>4</v>
      </c>
      <c r="J84" s="18" t="s">
        <v>417</v>
      </c>
      <c r="K84" s="12">
        <v>-7.7248273341465392</v>
      </c>
      <c r="L84" s="12">
        <v>6.9493124606997299</v>
      </c>
      <c r="M84" s="16"/>
      <c r="N84" s="16" t="s">
        <v>120</v>
      </c>
      <c r="O84" s="13">
        <v>-17.643123512745667</v>
      </c>
      <c r="P84" s="13">
        <v>16.726729743610267</v>
      </c>
      <c r="Q84" s="18" t="s">
        <v>452</v>
      </c>
      <c r="R84" s="72">
        <v>-7.9063148987611802</v>
      </c>
      <c r="S84" s="72">
        <v>7.8544243817402597</v>
      </c>
      <c r="T84" s="16"/>
    </row>
    <row r="85" spans="1:20">
      <c r="A85" s="55"/>
      <c r="B85" s="55"/>
      <c r="C85" s="55"/>
      <c r="D85" s="55"/>
      <c r="E85" s="16">
        <v>4</v>
      </c>
      <c r="F85" s="16">
        <v>2</v>
      </c>
      <c r="G85" s="16">
        <v>2</v>
      </c>
      <c r="H85" s="16">
        <v>6</v>
      </c>
      <c r="I85" s="16">
        <f t="shared" si="2"/>
        <v>6</v>
      </c>
      <c r="J85" s="18" t="s">
        <v>418</v>
      </c>
      <c r="K85" s="12">
        <v>-7.8562148031742254</v>
      </c>
      <c r="L85" s="12">
        <v>6.8666598537365644</v>
      </c>
      <c r="M85" s="16"/>
      <c r="N85" s="16" t="s">
        <v>120</v>
      </c>
      <c r="O85" s="13">
        <v>-17.102047468639199</v>
      </c>
      <c r="P85" s="13">
        <v>17.476023997028989</v>
      </c>
      <c r="Q85" s="18"/>
      <c r="R85" s="72">
        <v>-7.7604423678709002</v>
      </c>
      <c r="S85" s="72">
        <v>7.7634647025739998</v>
      </c>
      <c r="T85" s="16"/>
    </row>
    <row r="86" spans="1:20">
      <c r="A86" s="55"/>
      <c r="B86" s="55"/>
      <c r="C86" s="55"/>
      <c r="D86" s="55"/>
      <c r="E86" s="16">
        <v>4</v>
      </c>
      <c r="F86" s="16">
        <v>12</v>
      </c>
      <c r="G86" s="16">
        <v>4</v>
      </c>
      <c r="H86" s="16">
        <v>1</v>
      </c>
      <c r="I86" s="16">
        <f t="shared" si="2"/>
        <v>3</v>
      </c>
      <c r="J86" s="18" t="s">
        <v>417</v>
      </c>
      <c r="K86" s="16"/>
      <c r="L86" s="16"/>
      <c r="M86" s="16"/>
      <c r="N86" s="16" t="s">
        <v>120</v>
      </c>
      <c r="O86" s="13">
        <v>-16.658747234034777</v>
      </c>
      <c r="P86" s="13">
        <v>17.085875379342411</v>
      </c>
      <c r="Q86" s="18"/>
      <c r="R86" s="72">
        <v>-7.9678541060094004</v>
      </c>
      <c r="S86" s="72">
        <v>7.9111344552961196</v>
      </c>
      <c r="T86" s="16"/>
    </row>
    <row r="87" spans="1:20">
      <c r="A87" s="55" t="s">
        <v>1</v>
      </c>
      <c r="B87" s="16">
        <v>24</v>
      </c>
      <c r="C87" s="16">
        <v>120</v>
      </c>
      <c r="D87" s="16">
        <v>32</v>
      </c>
      <c r="E87" s="16">
        <v>4</v>
      </c>
      <c r="F87" s="16">
        <v>2</v>
      </c>
      <c r="G87" s="16">
        <v>2</v>
      </c>
      <c r="H87" s="16">
        <v>1</v>
      </c>
      <c r="I87" s="16">
        <f t="shared" si="2"/>
        <v>1</v>
      </c>
      <c r="J87" s="18" t="s">
        <v>419</v>
      </c>
      <c r="K87" s="12">
        <v>-59.676630805698551</v>
      </c>
      <c r="L87" s="12">
        <v>60.184670439935871</v>
      </c>
      <c r="M87" s="16"/>
      <c r="N87" s="16"/>
      <c r="O87" s="13">
        <v>-443.94618242726807</v>
      </c>
      <c r="P87" s="13">
        <v>54.400236031295563</v>
      </c>
      <c r="Q87" s="18"/>
      <c r="R87" s="72">
        <v>-275.39889724775901</v>
      </c>
      <c r="S87" s="72">
        <v>379.22426541192903</v>
      </c>
      <c r="T87" s="16"/>
    </row>
    <row r="88" spans="1:20">
      <c r="A88" s="55"/>
      <c r="B88" s="55">
        <v>32</v>
      </c>
      <c r="C88" s="55">
        <v>120</v>
      </c>
      <c r="D88" s="55">
        <v>32</v>
      </c>
      <c r="E88" s="16">
        <v>4</v>
      </c>
      <c r="F88" s="16">
        <v>4</v>
      </c>
      <c r="G88" s="16">
        <v>4</v>
      </c>
      <c r="H88" s="16">
        <v>1</v>
      </c>
      <c r="I88" s="16">
        <f t="shared" si="2"/>
        <v>1</v>
      </c>
      <c r="J88" s="18" t="s">
        <v>420</v>
      </c>
      <c r="K88" s="12">
        <v>-50.121321681298468</v>
      </c>
      <c r="L88" s="12">
        <v>52.259452844000407</v>
      </c>
      <c r="M88" s="16"/>
      <c r="N88" s="16" t="s">
        <v>117</v>
      </c>
      <c r="O88" s="13">
        <v>-327.84711332409427</v>
      </c>
      <c r="P88" s="13">
        <v>50.180117133861359</v>
      </c>
      <c r="Q88" s="18" t="s">
        <v>453</v>
      </c>
      <c r="R88" s="72">
        <v>-270.58993121189599</v>
      </c>
      <c r="S88" s="72">
        <v>268.725492040571</v>
      </c>
      <c r="T88" s="16"/>
    </row>
    <row r="89" spans="1:20">
      <c r="A89" s="55"/>
      <c r="B89" s="55"/>
      <c r="C89" s="55"/>
      <c r="D89" s="55"/>
      <c r="E89" s="16">
        <v>4</v>
      </c>
      <c r="F89" s="16">
        <v>2</v>
      </c>
      <c r="G89" s="16">
        <v>2</v>
      </c>
      <c r="H89" s="16">
        <v>2</v>
      </c>
      <c r="I89" s="16">
        <f t="shared" si="2"/>
        <v>2</v>
      </c>
      <c r="J89" s="18" t="s">
        <v>421</v>
      </c>
      <c r="K89" s="12">
        <v>-53.300350062711004</v>
      </c>
      <c r="L89" s="12">
        <v>46.346722978822072</v>
      </c>
      <c r="M89" s="16"/>
      <c r="N89" s="16" t="s">
        <v>121</v>
      </c>
      <c r="O89" s="13">
        <v>-59.279398148613254</v>
      </c>
      <c r="P89" s="13">
        <v>48.803727138300864</v>
      </c>
      <c r="Q89" s="18" t="s">
        <v>454</v>
      </c>
      <c r="R89" s="72">
        <v>-207.40621048450001</v>
      </c>
      <c r="S89" s="72">
        <v>145.310320467645</v>
      </c>
      <c r="T89" s="16"/>
    </row>
    <row r="90" spans="1:20">
      <c r="A90" s="55"/>
      <c r="B90" s="55"/>
      <c r="C90" s="55"/>
      <c r="D90" s="55"/>
      <c r="E90" s="16">
        <v>4</v>
      </c>
      <c r="F90" s="16">
        <v>2</v>
      </c>
      <c r="G90" s="16">
        <v>2</v>
      </c>
      <c r="H90" s="16">
        <v>4</v>
      </c>
      <c r="I90" s="16">
        <f t="shared" si="2"/>
        <v>4</v>
      </c>
      <c r="J90" s="18" t="s">
        <v>422</v>
      </c>
      <c r="K90" s="12">
        <v>-11.469913132746115</v>
      </c>
      <c r="L90" s="12">
        <v>50.210782646160624</v>
      </c>
      <c r="M90" s="16"/>
      <c r="N90" s="16" t="s">
        <v>122</v>
      </c>
      <c r="O90" s="13">
        <v>-49.132588025178528</v>
      </c>
      <c r="P90" s="13">
        <v>50.022737903945597</v>
      </c>
      <c r="Q90" s="18" t="s">
        <v>454</v>
      </c>
      <c r="R90" s="72">
        <v>-142.22386352234199</v>
      </c>
      <c r="S90" s="72">
        <v>20.087092911588201</v>
      </c>
      <c r="T90" s="16"/>
    </row>
    <row r="91" spans="1:20">
      <c r="A91" s="55"/>
      <c r="B91" s="55"/>
      <c r="C91" s="55"/>
      <c r="D91" s="55"/>
      <c r="E91" s="16">
        <v>4</v>
      </c>
      <c r="F91" s="16">
        <v>2</v>
      </c>
      <c r="G91" s="16">
        <v>2</v>
      </c>
      <c r="H91" s="16">
        <v>6</v>
      </c>
      <c r="I91" s="16">
        <f t="shared" si="2"/>
        <v>6</v>
      </c>
      <c r="J91" s="18" t="s">
        <v>423</v>
      </c>
      <c r="K91" s="12">
        <v>-7.7141242999496171</v>
      </c>
      <c r="L91" s="12">
        <v>48.321660394173705</v>
      </c>
      <c r="M91" s="16"/>
      <c r="N91" s="16" t="s">
        <v>122</v>
      </c>
      <c r="O91" s="13">
        <v>-49.876616885873517</v>
      </c>
      <c r="P91" s="13">
        <v>49.238601729179926</v>
      </c>
      <c r="Q91" s="18"/>
      <c r="R91" s="72">
        <v>-141.96441016347501</v>
      </c>
      <c r="S91" s="72">
        <v>19.4926860920474</v>
      </c>
      <c r="T91" s="16"/>
    </row>
    <row r="92" spans="1:20">
      <c r="A92" s="55"/>
      <c r="B92" s="55"/>
      <c r="C92" s="55"/>
      <c r="D92" s="55"/>
      <c r="E92" s="16">
        <v>4</v>
      </c>
      <c r="F92" s="16">
        <v>12</v>
      </c>
      <c r="G92" s="16">
        <v>4</v>
      </c>
      <c r="H92" s="16">
        <v>1</v>
      </c>
      <c r="I92" s="16">
        <f t="shared" si="2"/>
        <v>3</v>
      </c>
      <c r="J92" s="18" t="s">
        <v>421</v>
      </c>
      <c r="K92" s="12"/>
      <c r="L92" s="12"/>
      <c r="M92" s="16"/>
      <c r="N92" s="16" t="s">
        <v>117</v>
      </c>
      <c r="O92" s="13">
        <v>-54.581584672279334</v>
      </c>
      <c r="P92" s="13">
        <v>49.490663626448438</v>
      </c>
      <c r="Q92" s="18"/>
      <c r="R92" s="72">
        <v>-143.929085844658</v>
      </c>
      <c r="S92" s="72">
        <v>139.98397967311101</v>
      </c>
      <c r="T92" s="16"/>
    </row>
    <row r="93" spans="1:20">
      <c r="A93" s="55"/>
      <c r="B93" s="55"/>
      <c r="C93" s="55"/>
      <c r="D93" s="55"/>
      <c r="E93" s="16">
        <v>4</v>
      </c>
      <c r="F93" s="16">
        <v>12</v>
      </c>
      <c r="G93" s="16">
        <v>6</v>
      </c>
      <c r="H93" s="16">
        <v>1</v>
      </c>
      <c r="I93" s="16">
        <f t="shared" si="2"/>
        <v>2</v>
      </c>
      <c r="J93" s="18"/>
      <c r="K93" s="12"/>
      <c r="L93" s="12"/>
      <c r="M93" s="16"/>
      <c r="N93" s="16"/>
      <c r="O93" s="12"/>
      <c r="P93" s="12"/>
      <c r="Q93" s="18"/>
      <c r="R93" s="42"/>
      <c r="S93" s="42"/>
      <c r="T93" s="16"/>
    </row>
    <row r="94" spans="1:20">
      <c r="A94" s="55"/>
      <c r="B94" s="55"/>
      <c r="C94" s="55"/>
      <c r="D94" s="55"/>
      <c r="E94" s="16">
        <v>4</v>
      </c>
      <c r="F94" s="16">
        <v>12</v>
      </c>
      <c r="G94" s="16">
        <v>12</v>
      </c>
      <c r="H94" s="16">
        <v>1</v>
      </c>
      <c r="I94" s="16">
        <f t="shared" si="2"/>
        <v>1</v>
      </c>
      <c r="J94" s="18"/>
      <c r="K94" s="12"/>
      <c r="L94" s="12"/>
      <c r="M94" s="16"/>
      <c r="N94" s="16"/>
      <c r="O94" s="12"/>
      <c r="P94" s="12"/>
      <c r="Q94" s="18"/>
      <c r="R94" s="42"/>
      <c r="S94" s="42"/>
      <c r="T94" s="16"/>
    </row>
    <row r="95" spans="1:20">
      <c r="A95" s="55"/>
      <c r="B95" s="55">
        <v>64</v>
      </c>
      <c r="C95" s="55">
        <v>120</v>
      </c>
      <c r="D95" s="55">
        <v>16</v>
      </c>
      <c r="E95" s="16">
        <v>4</v>
      </c>
      <c r="F95" s="16">
        <v>4</v>
      </c>
      <c r="G95" s="16">
        <v>4</v>
      </c>
      <c r="H95" s="16">
        <v>1</v>
      </c>
      <c r="I95" s="16">
        <f t="shared" si="2"/>
        <v>1</v>
      </c>
      <c r="J95" s="18" t="s">
        <v>424</v>
      </c>
      <c r="K95" s="12">
        <v>-28.724307855080042</v>
      </c>
      <c r="L95" s="12">
        <v>28.066032002156135</v>
      </c>
      <c r="M95" s="16"/>
      <c r="N95" s="16" t="s">
        <v>122</v>
      </c>
      <c r="O95" s="13">
        <v>-61.623712925855855</v>
      </c>
      <c r="P95" s="13">
        <v>54.589000219277182</v>
      </c>
      <c r="Q95" s="18" t="s">
        <v>455</v>
      </c>
      <c r="R95" s="72">
        <v>-245.32914896660401</v>
      </c>
      <c r="S95" s="72">
        <v>139.233867447878</v>
      </c>
      <c r="T95" s="16"/>
    </row>
    <row r="96" spans="1:20">
      <c r="A96" s="55"/>
      <c r="B96" s="55"/>
      <c r="C96" s="55"/>
      <c r="D96" s="55"/>
      <c r="E96" s="16">
        <v>4</v>
      </c>
      <c r="F96" s="16">
        <v>2</v>
      </c>
      <c r="G96" s="16">
        <v>2</v>
      </c>
      <c r="H96" s="16">
        <v>2</v>
      </c>
      <c r="I96" s="16">
        <f t="shared" si="2"/>
        <v>2</v>
      </c>
      <c r="J96" s="18" t="s">
        <v>425</v>
      </c>
      <c r="K96" s="12">
        <v>-28.789002411289857</v>
      </c>
      <c r="L96" s="12">
        <v>27.74364080182022</v>
      </c>
      <c r="M96" s="16"/>
      <c r="N96" s="16" t="s">
        <v>122</v>
      </c>
      <c r="O96" s="13">
        <v>-56.13571487498028</v>
      </c>
      <c r="P96" s="13">
        <v>53.354430534300768</v>
      </c>
      <c r="Q96" s="18" t="s">
        <v>456</v>
      </c>
      <c r="R96" s="72">
        <v>-132.43708267188899</v>
      </c>
      <c r="S96" s="72">
        <v>125.950591359111</v>
      </c>
      <c r="T96" s="16"/>
    </row>
    <row r="97" spans="1:20">
      <c r="A97" s="55"/>
      <c r="B97" s="55"/>
      <c r="C97" s="55"/>
      <c r="D97" s="55"/>
      <c r="E97" s="16">
        <v>4</v>
      </c>
      <c r="F97" s="16">
        <v>2</v>
      </c>
      <c r="G97" s="16">
        <v>2</v>
      </c>
      <c r="H97" s="16">
        <v>4</v>
      </c>
      <c r="I97" s="16">
        <f t="shared" si="2"/>
        <v>4</v>
      </c>
      <c r="J97" s="18" t="s">
        <v>425</v>
      </c>
      <c r="K97" s="12">
        <v>-28.227128977479879</v>
      </c>
      <c r="L97" s="12">
        <v>28.034379594004349</v>
      </c>
      <c r="M97" s="16"/>
      <c r="N97" s="16" t="s">
        <v>122</v>
      </c>
      <c r="O97" s="13">
        <v>-55.305887262880447</v>
      </c>
      <c r="P97" s="13">
        <v>53.740529266003641</v>
      </c>
      <c r="Q97" s="18" t="s">
        <v>457</v>
      </c>
      <c r="R97" s="72">
        <v>-62.914615687807697</v>
      </c>
      <c r="S97" s="72">
        <v>9.8937016436548699</v>
      </c>
      <c r="T97" s="16"/>
    </row>
    <row r="98" spans="1:20">
      <c r="A98" s="55"/>
      <c r="B98" s="55"/>
      <c r="C98" s="55"/>
      <c r="D98" s="55"/>
      <c r="E98" s="16">
        <v>4</v>
      </c>
      <c r="F98" s="16">
        <v>2</v>
      </c>
      <c r="G98" s="16">
        <v>2</v>
      </c>
      <c r="H98" s="16">
        <v>6</v>
      </c>
      <c r="I98" s="16">
        <f t="shared" si="2"/>
        <v>6</v>
      </c>
      <c r="J98" s="18" t="s">
        <v>425</v>
      </c>
      <c r="K98" s="12">
        <v>-26.821505241643536</v>
      </c>
      <c r="L98" s="12">
        <v>28.600067225000657</v>
      </c>
      <c r="M98" s="16"/>
      <c r="N98" s="16" t="s">
        <v>122</v>
      </c>
      <c r="O98" s="13">
        <v>-54.44698148757</v>
      </c>
      <c r="P98" s="13">
        <v>53.807017429432619</v>
      </c>
      <c r="Q98" s="18"/>
      <c r="R98" s="72">
        <v>-71.8441772208526</v>
      </c>
      <c r="S98" s="72">
        <v>9.4124209121104698</v>
      </c>
      <c r="T98" s="16"/>
    </row>
    <row r="99" spans="1:20">
      <c r="A99" s="55"/>
      <c r="B99" s="55"/>
      <c r="C99" s="55"/>
      <c r="D99" s="55"/>
      <c r="E99" s="16">
        <v>4</v>
      </c>
      <c r="F99" s="16">
        <v>12</v>
      </c>
      <c r="G99" s="16">
        <v>4</v>
      </c>
      <c r="H99" s="16">
        <v>1</v>
      </c>
      <c r="I99" s="16">
        <f t="shared" si="2"/>
        <v>3</v>
      </c>
      <c r="J99" s="18" t="s">
        <v>426</v>
      </c>
      <c r="K99" s="12"/>
      <c r="L99" s="12"/>
      <c r="M99" s="16"/>
      <c r="N99" s="16" t="s">
        <v>122</v>
      </c>
      <c r="O99" s="13">
        <v>-53.771820034673119</v>
      </c>
      <c r="P99" s="13">
        <v>52.415255988189173</v>
      </c>
      <c r="Q99" s="18"/>
      <c r="R99" s="72">
        <v>-125.60603199146099</v>
      </c>
      <c r="S99" s="72">
        <v>71.453311465321804</v>
      </c>
      <c r="T99" s="16"/>
    </row>
    <row r="100" spans="1:20">
      <c r="A100" s="55"/>
      <c r="B100" s="55"/>
      <c r="C100" s="55"/>
      <c r="D100" s="55"/>
      <c r="E100" s="16">
        <v>4</v>
      </c>
      <c r="F100" s="16">
        <v>12</v>
      </c>
      <c r="G100" s="16">
        <v>6</v>
      </c>
      <c r="H100" s="16">
        <v>1</v>
      </c>
      <c r="I100" s="16">
        <f t="shared" si="2"/>
        <v>2</v>
      </c>
      <c r="J100" s="18"/>
      <c r="K100" s="12"/>
      <c r="L100" s="12"/>
      <c r="M100" s="16"/>
      <c r="N100" s="16"/>
      <c r="O100" s="12"/>
      <c r="P100" s="12"/>
      <c r="Q100" s="18"/>
      <c r="R100" s="42"/>
      <c r="S100" s="42"/>
      <c r="T100" s="16"/>
    </row>
    <row r="101" spans="1:20">
      <c r="A101" s="55"/>
      <c r="B101" s="55"/>
      <c r="C101" s="55"/>
      <c r="D101" s="55"/>
      <c r="E101" s="16">
        <v>4</v>
      </c>
      <c r="F101" s="16">
        <v>12</v>
      </c>
      <c r="G101" s="16">
        <v>12</v>
      </c>
      <c r="H101" s="16">
        <v>1</v>
      </c>
      <c r="I101" s="16">
        <f t="shared" si="2"/>
        <v>1</v>
      </c>
      <c r="J101" s="18"/>
      <c r="K101" s="12"/>
      <c r="L101" s="12"/>
      <c r="M101" s="16"/>
      <c r="N101" s="16"/>
      <c r="O101" s="12"/>
      <c r="P101" s="12"/>
      <c r="Q101" s="18"/>
      <c r="R101" s="42"/>
      <c r="S101" s="42"/>
      <c r="T101" s="16"/>
    </row>
    <row r="102" spans="1:20">
      <c r="A102" s="55"/>
      <c r="B102" s="55">
        <v>128</v>
      </c>
      <c r="C102" s="55">
        <v>120</v>
      </c>
      <c r="D102" s="55">
        <v>8</v>
      </c>
      <c r="E102" s="16">
        <v>4</v>
      </c>
      <c r="F102" s="16">
        <v>4</v>
      </c>
      <c r="G102" s="16">
        <v>4</v>
      </c>
      <c r="H102" s="16">
        <v>1</v>
      </c>
      <c r="I102" s="16">
        <f t="shared" si="2"/>
        <v>1</v>
      </c>
      <c r="J102" s="18" t="s">
        <v>427</v>
      </c>
      <c r="K102" s="12">
        <v>-24.431813900579073</v>
      </c>
      <c r="L102" s="12">
        <v>1.5637730372291117</v>
      </c>
      <c r="M102" s="16"/>
      <c r="N102" s="16" t="s">
        <v>123</v>
      </c>
      <c r="O102" s="13"/>
      <c r="P102" s="13"/>
      <c r="Q102" s="18" t="s">
        <v>458</v>
      </c>
      <c r="R102" s="72">
        <v>-247.05350740252899</v>
      </c>
      <c r="S102" s="72">
        <v>131.677162522092</v>
      </c>
      <c r="T102" s="16"/>
    </row>
    <row r="103" spans="1:20">
      <c r="A103" s="55"/>
      <c r="B103" s="55"/>
      <c r="C103" s="55"/>
      <c r="D103" s="55"/>
      <c r="E103" s="16">
        <v>4</v>
      </c>
      <c r="F103" s="16">
        <v>2</v>
      </c>
      <c r="G103" s="16">
        <v>2</v>
      </c>
      <c r="H103" s="16">
        <v>2</v>
      </c>
      <c r="I103" s="16">
        <f t="shared" si="2"/>
        <v>2</v>
      </c>
      <c r="J103" s="18" t="s">
        <v>428</v>
      </c>
      <c r="K103" s="12">
        <v>-25.408329698570014</v>
      </c>
      <c r="L103" s="12">
        <v>1.3020928603846187</v>
      </c>
      <c r="M103" s="16"/>
      <c r="N103" s="16" t="s">
        <v>124</v>
      </c>
      <c r="O103" s="13"/>
      <c r="P103" s="13"/>
      <c r="Q103" s="18" t="s">
        <v>459</v>
      </c>
      <c r="R103" s="72">
        <v>-131.79485359984699</v>
      </c>
      <c r="S103" s="72">
        <v>67.758150534402901</v>
      </c>
      <c r="T103" s="16"/>
    </row>
    <row r="104" spans="1:20">
      <c r="A104" s="55"/>
      <c r="B104" s="55"/>
      <c r="C104" s="55"/>
      <c r="D104" s="55"/>
      <c r="E104" s="16">
        <v>4</v>
      </c>
      <c r="F104" s="16">
        <v>2</v>
      </c>
      <c r="G104" s="16">
        <v>2</v>
      </c>
      <c r="H104" s="16">
        <v>4</v>
      </c>
      <c r="I104" s="16">
        <f t="shared" si="2"/>
        <v>4</v>
      </c>
      <c r="J104" s="18" t="s">
        <v>428</v>
      </c>
      <c r="K104" s="12">
        <v>-0.87767861976681161</v>
      </c>
      <c r="L104" s="12">
        <v>0.93870141641400551</v>
      </c>
      <c r="M104" s="16"/>
      <c r="N104" s="16" t="s">
        <v>123</v>
      </c>
      <c r="O104" s="13">
        <v>-52.841850229148754</v>
      </c>
      <c r="P104" s="13">
        <v>53.245382894873366</v>
      </c>
      <c r="Q104" s="18" t="s">
        <v>460</v>
      </c>
      <c r="R104" s="72">
        <v>-129.87154287663401</v>
      </c>
      <c r="S104" s="72">
        <v>4.89452028071518</v>
      </c>
      <c r="T104" s="16"/>
    </row>
    <row r="105" spans="1:20">
      <c r="A105" s="55"/>
      <c r="B105" s="55"/>
      <c r="C105" s="55"/>
      <c r="D105" s="55"/>
      <c r="E105" s="16">
        <v>4</v>
      </c>
      <c r="F105" s="16">
        <v>2</v>
      </c>
      <c r="G105" s="16">
        <v>2</v>
      </c>
      <c r="H105" s="16">
        <v>6</v>
      </c>
      <c r="I105" s="16">
        <f t="shared" si="2"/>
        <v>6</v>
      </c>
      <c r="J105" s="18" t="s">
        <v>428</v>
      </c>
      <c r="K105" s="12">
        <v>-0.83524310695793247</v>
      </c>
      <c r="L105" s="12">
        <v>1.0083578341218526</v>
      </c>
      <c r="M105" s="16"/>
      <c r="N105" s="16" t="s">
        <v>124</v>
      </c>
      <c r="O105" s="13">
        <v>-53.322485173207497</v>
      </c>
      <c r="P105" s="13">
        <v>53.541107022903219</v>
      </c>
      <c r="Q105" s="18"/>
      <c r="R105" s="72">
        <v>-67.869558900824799</v>
      </c>
      <c r="S105" s="72">
        <v>5.36179451196048</v>
      </c>
      <c r="T105" s="16"/>
    </row>
    <row r="106" spans="1:20">
      <c r="A106" s="55"/>
      <c r="B106" s="55"/>
      <c r="C106" s="55"/>
      <c r="D106" s="55"/>
      <c r="E106" s="16">
        <v>4</v>
      </c>
      <c r="F106" s="16">
        <v>12</v>
      </c>
      <c r="G106" s="16">
        <v>4</v>
      </c>
      <c r="H106" s="16">
        <v>1</v>
      </c>
      <c r="I106" s="16">
        <f t="shared" si="2"/>
        <v>3</v>
      </c>
      <c r="J106" s="18" t="s">
        <v>428</v>
      </c>
      <c r="K106" s="16"/>
      <c r="L106" s="12"/>
      <c r="M106" s="16"/>
      <c r="N106" s="16" t="s">
        <v>124</v>
      </c>
      <c r="O106" s="13">
        <v>-53.765644989934849</v>
      </c>
      <c r="P106" s="13">
        <v>53.99551005468031</v>
      </c>
      <c r="Q106" s="18"/>
      <c r="R106" s="72">
        <v>-128.802809593213</v>
      </c>
      <c r="S106" s="72">
        <v>6.4245102128126499</v>
      </c>
      <c r="T106" s="16"/>
    </row>
    <row r="107" spans="1:20">
      <c r="A107" s="55"/>
      <c r="B107" s="55"/>
      <c r="C107" s="55"/>
      <c r="D107" s="55"/>
      <c r="E107" s="16">
        <v>4</v>
      </c>
      <c r="F107" s="16">
        <v>12</v>
      </c>
      <c r="G107" s="16">
        <v>6</v>
      </c>
      <c r="H107" s="16">
        <v>1</v>
      </c>
      <c r="I107" s="16">
        <f t="shared" si="2"/>
        <v>2</v>
      </c>
      <c r="J107" s="18"/>
      <c r="K107" s="16"/>
      <c r="L107" s="16"/>
      <c r="M107" s="16"/>
      <c r="N107" s="16"/>
      <c r="O107" s="16"/>
      <c r="P107" s="16"/>
      <c r="Q107" s="18"/>
      <c r="R107" s="42"/>
      <c r="S107" s="42"/>
      <c r="T107" s="16"/>
    </row>
    <row r="108" spans="1:20" ht="15" thickBot="1">
      <c r="A108" s="55"/>
      <c r="B108" s="55"/>
      <c r="C108" s="55"/>
      <c r="D108" s="55"/>
      <c r="E108" s="16">
        <v>4</v>
      </c>
      <c r="F108" s="16">
        <v>12</v>
      </c>
      <c r="G108" s="16">
        <v>12</v>
      </c>
      <c r="H108" s="16">
        <v>1</v>
      </c>
      <c r="I108" s="16">
        <f t="shared" si="2"/>
        <v>1</v>
      </c>
      <c r="J108" s="18"/>
      <c r="K108" s="16"/>
      <c r="L108" s="16"/>
      <c r="M108" s="16"/>
      <c r="N108" s="16"/>
      <c r="O108" s="16"/>
      <c r="P108" s="16"/>
      <c r="Q108" s="18"/>
      <c r="R108" s="43"/>
      <c r="S108" s="43"/>
      <c r="T108" s="16"/>
    </row>
    <row r="109" spans="1:20" ht="14.65" customHeight="1">
      <c r="A109" s="54" t="s">
        <v>14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</row>
    <row r="110" spans="1:20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</row>
  </sheetData>
  <mergeCells count="86">
    <mergeCell ref="H2:H3"/>
    <mergeCell ref="I2:I3"/>
    <mergeCell ref="J2:T2"/>
    <mergeCell ref="A4:A35"/>
    <mergeCell ref="B4:B5"/>
    <mergeCell ref="C4:C5"/>
    <mergeCell ref="B6:B10"/>
    <mergeCell ref="C6:C10"/>
    <mergeCell ref="B11:B15"/>
    <mergeCell ref="C11:C15"/>
    <mergeCell ref="A2:A3"/>
    <mergeCell ref="B2:B3"/>
    <mergeCell ref="C2:C3"/>
    <mergeCell ref="E2:E3"/>
    <mergeCell ref="F2:F3"/>
    <mergeCell ref="G2:G3"/>
    <mergeCell ref="B16:B20"/>
    <mergeCell ref="C16:C20"/>
    <mergeCell ref="B21:B25"/>
    <mergeCell ref="C21:C25"/>
    <mergeCell ref="B26:B30"/>
    <mergeCell ref="C26:C30"/>
    <mergeCell ref="D2:D3"/>
    <mergeCell ref="D4:D5"/>
    <mergeCell ref="D6:D10"/>
    <mergeCell ref="D11:D15"/>
    <mergeCell ref="C72:C76"/>
    <mergeCell ref="C45:C48"/>
    <mergeCell ref="D45:D48"/>
    <mergeCell ref="C31:C35"/>
    <mergeCell ref="C53:C54"/>
    <mergeCell ref="D55:D56"/>
    <mergeCell ref="D62:D66"/>
    <mergeCell ref="D67:D71"/>
    <mergeCell ref="D72:D76"/>
    <mergeCell ref="D16:D20"/>
    <mergeCell ref="D21:D25"/>
    <mergeCell ref="D31:D35"/>
    <mergeCell ref="D26:D30"/>
    <mergeCell ref="D57:D61"/>
    <mergeCell ref="D53:D54"/>
    <mergeCell ref="D77:D81"/>
    <mergeCell ref="A49:T50"/>
    <mergeCell ref="A53:A54"/>
    <mergeCell ref="A36:A48"/>
    <mergeCell ref="B37:B40"/>
    <mergeCell ref="C37:C40"/>
    <mergeCell ref="B41:B44"/>
    <mergeCell ref="C41:C44"/>
    <mergeCell ref="B45:B48"/>
    <mergeCell ref="B31:B35"/>
    <mergeCell ref="B53:B54"/>
    <mergeCell ref="D37:D40"/>
    <mergeCell ref="D41:D44"/>
    <mergeCell ref="A55:A86"/>
    <mergeCell ref="B55:B56"/>
    <mergeCell ref="E53:E54"/>
    <mergeCell ref="F53:F54"/>
    <mergeCell ref="G53:G54"/>
    <mergeCell ref="B77:B81"/>
    <mergeCell ref="C77:C81"/>
    <mergeCell ref="B82:B86"/>
    <mergeCell ref="C82:C86"/>
    <mergeCell ref="D82:D86"/>
    <mergeCell ref="H53:H54"/>
    <mergeCell ref="I53:I54"/>
    <mergeCell ref="J53:T53"/>
    <mergeCell ref="B102:B108"/>
    <mergeCell ref="C102:C108"/>
    <mergeCell ref="C55:C56"/>
    <mergeCell ref="B57:B61"/>
    <mergeCell ref="C57:C61"/>
    <mergeCell ref="B62:B66"/>
    <mergeCell ref="C62:C66"/>
    <mergeCell ref="B67:B71"/>
    <mergeCell ref="C67:C71"/>
    <mergeCell ref="B72:B76"/>
    <mergeCell ref="D102:D108"/>
    <mergeCell ref="A109:T110"/>
    <mergeCell ref="A87:A108"/>
    <mergeCell ref="B88:B94"/>
    <mergeCell ref="C88:C94"/>
    <mergeCell ref="B95:B101"/>
    <mergeCell ref="D95:D101"/>
    <mergeCell ref="D88:D94"/>
    <mergeCell ref="C95:C101"/>
  </mergeCells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98"/>
  <sheetViews>
    <sheetView tabSelected="1" topLeftCell="P52" zoomScale="85" zoomScaleNormal="85" workbookViewId="0">
      <selection activeCell="AN52" sqref="AN52:AO96"/>
    </sheetView>
  </sheetViews>
  <sheetFormatPr defaultColWidth="9.08984375" defaultRowHeight="14.5"/>
  <cols>
    <col min="1" max="3" width="9.08984375" style="11"/>
    <col min="4" max="4" width="8.7265625" style="11"/>
    <col min="5" max="5" width="10.7265625" style="11" customWidth="1"/>
    <col min="6" max="6" width="9.08984375" style="11"/>
    <col min="7" max="7" width="11.36328125" style="11" customWidth="1"/>
    <col min="8" max="8" width="21.7265625" style="11" customWidth="1"/>
    <col min="9" max="10" width="12.36328125" style="10" customWidth="1"/>
    <col min="11" max="14" width="12.6328125" style="14" customWidth="1"/>
    <col min="15" max="16" width="12.36328125" style="11" customWidth="1"/>
    <col min="17" max="18" width="14.7265625" style="11" customWidth="1"/>
    <col min="19" max="21" width="12.36328125" style="11" customWidth="1"/>
    <col min="22" max="25" width="12.6328125" style="14" customWidth="1"/>
    <col min="26" max="27" width="12.36328125" style="11" customWidth="1"/>
    <col min="28" max="28" width="14.36328125" style="11" customWidth="1"/>
    <col min="29" max="30" width="12.6328125" style="3" customWidth="1"/>
    <col min="31" max="34" width="12.6328125" style="14" customWidth="1"/>
    <col min="35" max="38" width="12.36328125" style="11" customWidth="1"/>
    <col min="39" max="39" width="13.81640625" style="11" customWidth="1"/>
    <col min="40" max="40" width="12.36328125" style="11" customWidth="1"/>
    <col min="41" max="16384" width="9.08984375" style="11"/>
  </cols>
  <sheetData>
    <row r="1" spans="1:41">
      <c r="A1" s="9" t="s">
        <v>10</v>
      </c>
    </row>
    <row r="2" spans="1:41" ht="17.649999999999999" customHeight="1">
      <c r="A2" s="62" t="s">
        <v>2</v>
      </c>
      <c r="B2" s="62" t="s">
        <v>3</v>
      </c>
      <c r="C2" s="62" t="s">
        <v>5</v>
      </c>
      <c r="D2" s="62" t="s">
        <v>11</v>
      </c>
      <c r="E2" s="62" t="s">
        <v>6</v>
      </c>
      <c r="F2" s="62" t="s">
        <v>7</v>
      </c>
      <c r="G2" s="62" t="s">
        <v>8</v>
      </c>
      <c r="H2" s="62" t="s">
        <v>12</v>
      </c>
      <c r="I2" s="62" t="s">
        <v>550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 t="s">
        <v>551</v>
      </c>
      <c r="U2" s="62"/>
      <c r="V2" s="62"/>
      <c r="W2" s="62"/>
      <c r="X2" s="62"/>
      <c r="Y2" s="62"/>
      <c r="Z2" s="62"/>
      <c r="AA2" s="62"/>
      <c r="AB2" s="23"/>
      <c r="AC2" s="62" t="s">
        <v>552</v>
      </c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ht="29">
      <c r="A3" s="62"/>
      <c r="B3" s="62"/>
      <c r="C3" s="62"/>
      <c r="D3" s="62"/>
      <c r="E3" s="62"/>
      <c r="F3" s="62"/>
      <c r="G3" s="62"/>
      <c r="H3" s="62"/>
      <c r="I3" s="61" t="s">
        <v>461</v>
      </c>
      <c r="J3" s="61"/>
      <c r="K3" s="66" t="s">
        <v>429</v>
      </c>
      <c r="L3" s="66"/>
      <c r="M3" s="62" t="s">
        <v>560</v>
      </c>
      <c r="N3" s="62"/>
      <c r="O3" s="62"/>
      <c r="P3" s="62"/>
      <c r="Q3" s="23" t="s">
        <v>125</v>
      </c>
      <c r="R3" s="62" t="s">
        <v>383</v>
      </c>
      <c r="S3" s="62"/>
      <c r="T3" s="64"/>
      <c r="U3" s="65"/>
      <c r="V3" s="66" t="s">
        <v>429</v>
      </c>
      <c r="W3" s="66"/>
      <c r="X3" s="62" t="s">
        <v>561</v>
      </c>
      <c r="Y3" s="62"/>
      <c r="Z3" s="62" t="s">
        <v>25</v>
      </c>
      <c r="AA3" s="62"/>
      <c r="AB3" s="23" t="s">
        <v>125</v>
      </c>
      <c r="AC3" s="61" t="s">
        <v>462</v>
      </c>
      <c r="AD3" s="61"/>
      <c r="AE3" s="66" t="s">
        <v>429</v>
      </c>
      <c r="AF3" s="66"/>
      <c r="AG3" s="26"/>
      <c r="AH3" s="26"/>
      <c r="AI3" s="62" t="s">
        <v>561</v>
      </c>
      <c r="AJ3" s="62"/>
      <c r="AK3" s="62" t="s">
        <v>25</v>
      </c>
      <c r="AL3" s="62"/>
      <c r="AM3" s="23" t="s">
        <v>125</v>
      </c>
      <c r="AN3" s="62" t="s">
        <v>383</v>
      </c>
      <c r="AO3" s="62"/>
    </row>
    <row r="4" spans="1:41">
      <c r="A4" s="63" t="s">
        <v>0</v>
      </c>
      <c r="B4" s="63">
        <v>24</v>
      </c>
      <c r="C4" s="63">
        <v>15</v>
      </c>
      <c r="D4" s="24">
        <v>4</v>
      </c>
      <c r="E4" s="24">
        <v>2</v>
      </c>
      <c r="F4" s="24">
        <v>2</v>
      </c>
      <c r="G4" s="23">
        <v>1</v>
      </c>
      <c r="H4" s="24">
        <f t="shared" ref="H4:H22" si="0">(E4 * G4)/F4</f>
        <v>1</v>
      </c>
      <c r="I4" s="25">
        <v>-0.93510000000000004</v>
      </c>
      <c r="J4" s="25">
        <v>0.86980000000000002</v>
      </c>
      <c r="K4" s="26"/>
      <c r="L4" s="26"/>
      <c r="M4" s="72"/>
      <c r="N4" s="72"/>
      <c r="O4" s="72"/>
      <c r="P4" s="72"/>
      <c r="Q4" s="24" t="s">
        <v>126</v>
      </c>
      <c r="R4" s="13">
        <v>-0.5</v>
      </c>
      <c r="S4" s="13">
        <v>0.7</v>
      </c>
      <c r="T4" s="72"/>
      <c r="U4" s="72"/>
      <c r="V4" s="26"/>
      <c r="W4" s="26"/>
      <c r="X4" s="72">
        <v>-0.39813197992074301</v>
      </c>
      <c r="Y4" s="72">
        <v>1.52696896567763</v>
      </c>
      <c r="Z4" s="12">
        <v>-8.4711668370707205</v>
      </c>
      <c r="AA4" s="12">
        <v>8.928309031527359</v>
      </c>
      <c r="AB4" s="24" t="s">
        <v>167</v>
      </c>
      <c r="AC4" s="25">
        <v>-6.39</v>
      </c>
      <c r="AD4" s="25">
        <v>-5.5309999999999997</v>
      </c>
      <c r="AE4" s="26"/>
      <c r="AF4" s="26"/>
      <c r="AG4" s="50"/>
      <c r="AH4" s="50"/>
      <c r="AI4" s="72">
        <v>-2.9083622604560402</v>
      </c>
      <c r="AJ4" s="72">
        <v>3.99551705969529</v>
      </c>
      <c r="AK4" s="12">
        <v>-16.494092348402813</v>
      </c>
      <c r="AL4" s="12">
        <v>23.510359770831897</v>
      </c>
      <c r="AM4" s="24" t="s">
        <v>208</v>
      </c>
      <c r="AN4" s="13">
        <v>-1.6000000000000005</v>
      </c>
      <c r="AO4" s="13">
        <v>2.8</v>
      </c>
    </row>
    <row r="5" spans="1:41">
      <c r="A5" s="63"/>
      <c r="B5" s="63"/>
      <c r="C5" s="63">
        <v>15</v>
      </c>
      <c r="D5" s="24">
        <v>4</v>
      </c>
      <c r="E5" s="24">
        <v>2</v>
      </c>
      <c r="F5" s="24">
        <v>2</v>
      </c>
      <c r="G5" s="24">
        <v>2</v>
      </c>
      <c r="H5" s="24">
        <f t="shared" si="0"/>
        <v>2</v>
      </c>
      <c r="I5" s="25">
        <v>-0.54410000000000003</v>
      </c>
      <c r="J5" s="25">
        <v>0.45619999999999999</v>
      </c>
      <c r="K5" s="26"/>
      <c r="L5" s="26"/>
      <c r="M5" s="72"/>
      <c r="N5" s="72"/>
      <c r="O5" s="72"/>
      <c r="P5" s="72"/>
      <c r="Q5" s="24" t="s">
        <v>127</v>
      </c>
      <c r="R5" s="13">
        <v>-0.4</v>
      </c>
      <c r="S5" s="13">
        <v>0.6</v>
      </c>
      <c r="T5" s="72"/>
      <c r="U5" s="72"/>
      <c r="V5" s="29"/>
      <c r="W5" s="20"/>
      <c r="X5" s="72">
        <v>-0.34531374621664002</v>
      </c>
      <c r="Y5" s="72">
        <v>1.08104013707008</v>
      </c>
      <c r="Z5" s="28"/>
      <c r="AA5" s="28"/>
      <c r="AB5" s="24" t="s">
        <v>168</v>
      </c>
      <c r="AC5" s="25">
        <v>-1.796</v>
      </c>
      <c r="AD5" s="25">
        <v>-2.7879999999999998</v>
      </c>
      <c r="AE5" s="29"/>
      <c r="AF5" s="26"/>
      <c r="AG5" s="50"/>
      <c r="AH5" s="50"/>
      <c r="AI5" s="72">
        <v>-1.4707635217367701</v>
      </c>
      <c r="AJ5" s="72">
        <v>2.9597655830355798</v>
      </c>
      <c r="AK5" s="27"/>
      <c r="AL5" s="27"/>
      <c r="AM5" s="24" t="s">
        <v>209</v>
      </c>
      <c r="AN5" s="13">
        <v>-1.4</v>
      </c>
      <c r="AO5" s="13">
        <v>2.6</v>
      </c>
    </row>
    <row r="6" spans="1:41">
      <c r="A6" s="63"/>
      <c r="B6" s="63">
        <v>52</v>
      </c>
      <c r="C6" s="63">
        <v>15</v>
      </c>
      <c r="D6" s="24">
        <v>4</v>
      </c>
      <c r="E6" s="24">
        <v>4</v>
      </c>
      <c r="F6" s="24">
        <v>4</v>
      </c>
      <c r="G6" s="24">
        <v>1</v>
      </c>
      <c r="H6" s="24">
        <f t="shared" si="0"/>
        <v>1</v>
      </c>
      <c r="I6" s="25">
        <v>-0.67269999999999996</v>
      </c>
      <c r="J6" s="25">
        <v>0.58609999999999995</v>
      </c>
      <c r="K6" s="20"/>
      <c r="L6" s="20"/>
      <c r="M6" s="72">
        <v>-7.3476643631323099E-2</v>
      </c>
      <c r="N6" s="72">
        <v>0.496729675498922</v>
      </c>
      <c r="O6" s="72"/>
      <c r="P6" s="72"/>
      <c r="Q6" s="24" t="s">
        <v>128</v>
      </c>
      <c r="R6" s="13">
        <v>-0.4</v>
      </c>
      <c r="S6" s="13">
        <v>0.6</v>
      </c>
      <c r="T6" s="72"/>
      <c r="U6" s="72"/>
      <c r="V6" s="30"/>
      <c r="W6" s="20"/>
      <c r="X6" s="72">
        <v>-0.23778202029682499</v>
      </c>
      <c r="Y6" s="72">
        <v>1.0707892471635001</v>
      </c>
      <c r="Z6" s="12">
        <v>-4.7274231481015603</v>
      </c>
      <c r="AA6" s="12">
        <v>4.4846471729140065</v>
      </c>
      <c r="AB6" s="24" t="s">
        <v>169</v>
      </c>
      <c r="AC6" s="25">
        <v>-6.1269999999999998</v>
      </c>
      <c r="AD6" s="25">
        <v>-3.2</v>
      </c>
      <c r="AE6" s="30"/>
      <c r="AF6" s="20"/>
      <c r="AG6" s="20"/>
      <c r="AH6" s="20"/>
      <c r="AI6" s="72">
        <v>-1.5083352025394401</v>
      </c>
      <c r="AJ6" s="72">
        <v>2.9399028197591699</v>
      </c>
      <c r="AK6" s="12">
        <v>-8.9085879111586284</v>
      </c>
      <c r="AL6" s="12">
        <v>8.5629592278087223</v>
      </c>
      <c r="AM6" s="24" t="s">
        <v>210</v>
      </c>
      <c r="AN6" s="13">
        <v>-1.1999999999999997</v>
      </c>
      <c r="AO6" s="13">
        <v>2.1</v>
      </c>
    </row>
    <row r="7" spans="1:41">
      <c r="A7" s="63"/>
      <c r="B7" s="63"/>
      <c r="C7" s="63"/>
      <c r="D7" s="24">
        <v>4</v>
      </c>
      <c r="E7" s="24">
        <v>2</v>
      </c>
      <c r="F7" s="24">
        <v>2</v>
      </c>
      <c r="G7" s="24">
        <v>2</v>
      </c>
      <c r="H7" s="24">
        <f t="shared" si="0"/>
        <v>2</v>
      </c>
      <c r="I7" s="25">
        <v>-0.46810000000000002</v>
      </c>
      <c r="J7" s="25">
        <v>0.4612</v>
      </c>
      <c r="K7" s="18" t="s">
        <v>463</v>
      </c>
      <c r="L7" s="20"/>
      <c r="M7" s="72">
        <v>-6.3063122880714306E-2</v>
      </c>
      <c r="N7" s="72">
        <v>0.34356739528567298</v>
      </c>
      <c r="O7" s="72"/>
      <c r="P7" s="72"/>
      <c r="Q7" s="24" t="s">
        <v>129</v>
      </c>
      <c r="R7" s="13">
        <v>-0.30000000000000004</v>
      </c>
      <c r="S7" s="13">
        <v>0.5</v>
      </c>
      <c r="T7" s="72"/>
      <c r="U7" s="72"/>
      <c r="V7" s="18" t="s">
        <v>467</v>
      </c>
      <c r="W7" s="20"/>
      <c r="X7" s="72">
        <v>-0.198399843203033</v>
      </c>
      <c r="Y7" s="72">
        <v>0.74118810186580097</v>
      </c>
      <c r="Z7" s="12">
        <v>-3.9743034473424874</v>
      </c>
      <c r="AA7" s="12">
        <v>4.7054361960905258</v>
      </c>
      <c r="AB7" s="24" t="s">
        <v>170</v>
      </c>
      <c r="AC7" s="25">
        <v>-5.7229999999999999</v>
      </c>
      <c r="AD7" s="25">
        <v>-3.0030000000000001</v>
      </c>
      <c r="AE7" s="18" t="s">
        <v>470</v>
      </c>
      <c r="AF7" s="20"/>
      <c r="AG7" s="20"/>
      <c r="AH7" s="20"/>
      <c r="AI7" s="72">
        <v>-0.89896497860098201</v>
      </c>
      <c r="AJ7" s="72">
        <v>2.2403478063812901</v>
      </c>
      <c r="AK7" s="12">
        <v>-8.9143418194384818</v>
      </c>
      <c r="AL7" s="12">
        <v>9.9403468033183433</v>
      </c>
      <c r="AM7" s="24" t="s">
        <v>211</v>
      </c>
      <c r="AN7" s="13">
        <v>-1</v>
      </c>
      <c r="AO7" s="13">
        <v>2</v>
      </c>
    </row>
    <row r="8" spans="1:41">
      <c r="A8" s="63"/>
      <c r="B8" s="63"/>
      <c r="C8" s="63"/>
      <c r="D8" s="24">
        <v>4</v>
      </c>
      <c r="E8" s="24">
        <v>2</v>
      </c>
      <c r="F8" s="24">
        <v>2</v>
      </c>
      <c r="G8" s="24">
        <v>4</v>
      </c>
      <c r="H8" s="24">
        <f t="shared" si="0"/>
        <v>4</v>
      </c>
      <c r="I8" s="25">
        <v>-0.32569999999999999</v>
      </c>
      <c r="J8" s="25">
        <v>0.33560000000000001</v>
      </c>
      <c r="K8" s="18" t="s">
        <v>464</v>
      </c>
      <c r="L8" s="20"/>
      <c r="M8" s="72">
        <v>4.5961358460040902E-2</v>
      </c>
      <c r="N8" s="72">
        <v>0.32748845488631101</v>
      </c>
      <c r="O8" s="72"/>
      <c r="P8" s="72"/>
      <c r="Q8" s="24" t="s">
        <v>130</v>
      </c>
      <c r="R8" s="13">
        <v>-0.29999999999999993</v>
      </c>
      <c r="S8" s="13">
        <v>0.5</v>
      </c>
      <c r="T8" s="72"/>
      <c r="U8" s="72"/>
      <c r="V8" s="18" t="s">
        <v>467</v>
      </c>
      <c r="W8" s="20"/>
      <c r="X8" s="72">
        <v>-2.68532229891956E-2</v>
      </c>
      <c r="Y8" s="72">
        <v>0.64891316790051201</v>
      </c>
      <c r="Z8" s="12">
        <v>-2.956893144366664</v>
      </c>
      <c r="AA8" s="12">
        <v>3.4121095103429626</v>
      </c>
      <c r="AB8" s="24" t="s">
        <v>171</v>
      </c>
      <c r="AC8" s="25">
        <v>-5.718</v>
      </c>
      <c r="AD8" s="25">
        <v>-3.5910000000000002</v>
      </c>
      <c r="AE8" s="18" t="s">
        <v>471</v>
      </c>
      <c r="AF8" s="20"/>
      <c r="AG8" s="20"/>
      <c r="AH8" s="20"/>
      <c r="AI8" s="72">
        <v>-0.42556537985307302</v>
      </c>
      <c r="AJ8" s="72">
        <v>1.5717420773948201</v>
      </c>
      <c r="AK8" s="12">
        <v>-4.2837801660468502</v>
      </c>
      <c r="AL8" s="12">
        <v>7.3051194516902127</v>
      </c>
      <c r="AM8" s="24" t="s">
        <v>212</v>
      </c>
      <c r="AN8" s="13">
        <v>-0.76931368364815911</v>
      </c>
      <c r="AO8" s="13">
        <v>1.8</v>
      </c>
    </row>
    <row r="9" spans="1:41">
      <c r="A9" s="63"/>
      <c r="B9" s="63"/>
      <c r="C9" s="63"/>
      <c r="D9" s="24">
        <v>4</v>
      </c>
      <c r="E9" s="24">
        <v>2</v>
      </c>
      <c r="F9" s="24">
        <v>2</v>
      </c>
      <c r="G9" s="24">
        <v>6</v>
      </c>
      <c r="H9" s="24">
        <f t="shared" si="0"/>
        <v>6</v>
      </c>
      <c r="I9" s="25">
        <v>-0.29189999999999999</v>
      </c>
      <c r="J9" s="25">
        <v>0.26050000000000001</v>
      </c>
      <c r="K9" s="20"/>
      <c r="L9" s="20"/>
      <c r="M9" s="72">
        <v>-2.6551576361776599E-2</v>
      </c>
      <c r="N9" s="72">
        <v>0.18569723602638</v>
      </c>
      <c r="O9" s="72"/>
      <c r="P9" s="72"/>
      <c r="Q9" s="24" t="s">
        <v>131</v>
      </c>
      <c r="R9" s="13">
        <v>-0.19999999999999996</v>
      </c>
      <c r="S9" s="13">
        <v>0.4</v>
      </c>
      <c r="T9" s="72"/>
      <c r="U9" s="72"/>
      <c r="V9" s="30"/>
      <c r="W9" s="20"/>
      <c r="X9" s="72">
        <v>-0.105980532891096</v>
      </c>
      <c r="Y9" s="72">
        <v>0.40983895169484302</v>
      </c>
      <c r="Z9" s="12">
        <v>-1.9754031214644632</v>
      </c>
      <c r="AA9" s="12">
        <v>2.7219963009323589</v>
      </c>
      <c r="AB9" s="24" t="s">
        <v>172</v>
      </c>
      <c r="AC9" s="25">
        <v>-5.2729999999999997</v>
      </c>
      <c r="AD9" s="25">
        <v>-2.9590000000000001</v>
      </c>
      <c r="AE9" s="30"/>
      <c r="AF9" s="20"/>
      <c r="AG9" s="20"/>
      <c r="AH9" s="20"/>
      <c r="AI9" s="72">
        <v>-0.43243863550531098</v>
      </c>
      <c r="AJ9" s="72">
        <v>1.3322960289041601</v>
      </c>
      <c r="AK9" s="12">
        <v>-3.4180070622223333</v>
      </c>
      <c r="AL9" s="12">
        <v>7.2414139272008802</v>
      </c>
      <c r="AM9" s="24" t="s">
        <v>213</v>
      </c>
      <c r="AN9" s="13">
        <v>-0.70000000000000007</v>
      </c>
      <c r="AO9" s="13">
        <v>0.9</v>
      </c>
    </row>
    <row r="10" spans="1:41" ht="13.5" customHeight="1">
      <c r="A10" s="63"/>
      <c r="B10" s="63"/>
      <c r="C10" s="63"/>
      <c r="D10" s="24">
        <v>4</v>
      </c>
      <c r="E10" s="24">
        <v>12</v>
      </c>
      <c r="F10" s="24">
        <v>4</v>
      </c>
      <c r="G10" s="24">
        <v>1</v>
      </c>
      <c r="H10" s="24">
        <f t="shared" si="0"/>
        <v>3</v>
      </c>
      <c r="I10" s="25">
        <v>-0.4032</v>
      </c>
      <c r="J10" s="25">
        <v>0.36459999999999998</v>
      </c>
      <c r="K10" s="20"/>
      <c r="L10" s="20"/>
      <c r="M10" s="72">
        <v>-2.52182079550003E-2</v>
      </c>
      <c r="N10" s="72">
        <v>0.26241657690509501</v>
      </c>
      <c r="O10" s="72"/>
      <c r="P10" s="72"/>
      <c r="Q10" s="24" t="s">
        <v>132</v>
      </c>
      <c r="R10" s="13">
        <v>-0.29999999999999993</v>
      </c>
      <c r="S10" s="13">
        <v>0.4</v>
      </c>
      <c r="T10" s="72"/>
      <c r="U10" s="72"/>
      <c r="V10" s="30"/>
      <c r="W10" s="20"/>
      <c r="X10" s="72">
        <v>-7.77604942888864E-2</v>
      </c>
      <c r="Y10" s="72">
        <v>0.61841972697306302</v>
      </c>
      <c r="Z10" s="12">
        <v>-2.381928248806477</v>
      </c>
      <c r="AA10" s="12">
        <v>2.745772264660248</v>
      </c>
      <c r="AB10" s="24" t="s">
        <v>173</v>
      </c>
      <c r="AC10" s="25">
        <v>-5.7220000000000004</v>
      </c>
      <c r="AD10" s="25">
        <v>-3.9580000000000002</v>
      </c>
      <c r="AE10" s="30"/>
      <c r="AF10" s="20"/>
      <c r="AG10" s="20"/>
      <c r="AH10" s="20"/>
      <c r="AI10" s="72">
        <v>-0.454242686578199</v>
      </c>
      <c r="AJ10" s="72">
        <v>1.7060254028545101</v>
      </c>
      <c r="AK10" s="12">
        <v>-3.8531495799792226</v>
      </c>
      <c r="AL10" s="12">
        <v>5.3533786052194001</v>
      </c>
      <c r="AM10" s="24" t="s">
        <v>214</v>
      </c>
      <c r="AN10" s="13">
        <v>-1.0247662434752569</v>
      </c>
      <c r="AO10" s="13">
        <v>1.3016825100783964</v>
      </c>
    </row>
    <row r="11" spans="1:41">
      <c r="A11" s="63"/>
      <c r="B11" s="63">
        <v>48</v>
      </c>
      <c r="C11" s="63">
        <v>30</v>
      </c>
      <c r="D11" s="24">
        <v>4</v>
      </c>
      <c r="E11" s="24">
        <v>4</v>
      </c>
      <c r="F11" s="24">
        <v>4</v>
      </c>
      <c r="G11" s="24">
        <v>1</v>
      </c>
      <c r="H11" s="24">
        <f t="shared" si="0"/>
        <v>1</v>
      </c>
      <c r="I11" s="25">
        <v>-0.7137</v>
      </c>
      <c r="J11" s="25">
        <v>0.6341</v>
      </c>
      <c r="K11" s="20"/>
      <c r="L11" s="20"/>
      <c r="M11" s="72">
        <v>-6.6209304064595798E-2</v>
      </c>
      <c r="N11" s="72">
        <v>0.50686952120168605</v>
      </c>
      <c r="O11" s="72"/>
      <c r="P11" s="72"/>
      <c r="Q11" s="24" t="s">
        <v>133</v>
      </c>
      <c r="R11" s="13">
        <v>-0.4</v>
      </c>
      <c r="S11" s="13">
        <v>0.6</v>
      </c>
      <c r="T11" s="72"/>
      <c r="U11" s="72"/>
      <c r="V11" s="30"/>
      <c r="W11" s="20"/>
      <c r="X11" s="72">
        <v>-0.26705401687979002</v>
      </c>
      <c r="Y11" s="72">
        <v>1.1262651087950699</v>
      </c>
      <c r="Z11" s="12">
        <v>-2.4741599743972063</v>
      </c>
      <c r="AA11" s="12">
        <v>2.468897474680801</v>
      </c>
      <c r="AB11" s="24" t="s">
        <v>174</v>
      </c>
      <c r="AC11" s="25">
        <v>-5.64</v>
      </c>
      <c r="AD11" s="25">
        <v>-2.6339999999999999</v>
      </c>
      <c r="AE11" s="20"/>
      <c r="AF11" s="20"/>
      <c r="AG11" s="20"/>
      <c r="AH11" s="20"/>
      <c r="AI11" s="72">
        <v>-1.54540041777307</v>
      </c>
      <c r="AJ11" s="72">
        <v>3.1401323487720898</v>
      </c>
      <c r="AK11" s="12">
        <v>-6.7842277692396422</v>
      </c>
      <c r="AL11" s="12">
        <v>3.5779873991392179</v>
      </c>
      <c r="AM11" s="24" t="s">
        <v>215</v>
      </c>
      <c r="AN11" s="13">
        <v>-1.3859060016161444</v>
      </c>
      <c r="AO11" s="13">
        <v>1.9903872364433801</v>
      </c>
    </row>
    <row r="12" spans="1:41">
      <c r="A12" s="63"/>
      <c r="B12" s="63"/>
      <c r="C12" s="63"/>
      <c r="D12" s="24">
        <v>4</v>
      </c>
      <c r="E12" s="24">
        <v>2</v>
      </c>
      <c r="F12" s="24">
        <v>2</v>
      </c>
      <c r="G12" s="24">
        <v>2</v>
      </c>
      <c r="H12" s="24">
        <f t="shared" si="0"/>
        <v>2</v>
      </c>
      <c r="I12" s="25">
        <v>-0.5212</v>
      </c>
      <c r="J12" s="25">
        <v>0.45700000000000002</v>
      </c>
      <c r="K12" s="18" t="s">
        <v>463</v>
      </c>
      <c r="L12" s="20"/>
      <c r="M12" s="72">
        <v>-4.3408527273133497E-2</v>
      </c>
      <c r="N12" s="72">
        <v>0.36380983885659501</v>
      </c>
      <c r="O12" s="72"/>
      <c r="P12" s="72"/>
      <c r="Q12" s="24" t="s">
        <v>134</v>
      </c>
      <c r="R12" s="13">
        <v>-0.30000000000000004</v>
      </c>
      <c r="S12" s="13">
        <v>0.5</v>
      </c>
      <c r="T12" s="72"/>
      <c r="U12" s="72"/>
      <c r="V12" s="18" t="s">
        <v>467</v>
      </c>
      <c r="W12" s="20"/>
      <c r="X12" s="72">
        <v>-0.15427372675871301</v>
      </c>
      <c r="Y12" s="72">
        <v>0.82135320158520397</v>
      </c>
      <c r="Z12" s="12">
        <v>-2.3184112580373335</v>
      </c>
      <c r="AA12" s="12">
        <v>2.9573157551355642</v>
      </c>
      <c r="AB12" s="24" t="s">
        <v>175</v>
      </c>
      <c r="AC12" s="25">
        <v>-7.548</v>
      </c>
      <c r="AD12" s="25">
        <v>-4.68</v>
      </c>
      <c r="AE12" s="18" t="s">
        <v>470</v>
      </c>
      <c r="AF12" s="20"/>
      <c r="AG12" s="20"/>
      <c r="AH12" s="20"/>
      <c r="AI12" s="72">
        <v>-0.81275776185054505</v>
      </c>
      <c r="AJ12" s="72">
        <v>2.3184849738975499</v>
      </c>
      <c r="AK12" s="12">
        <v>-9.1506288919379326</v>
      </c>
      <c r="AL12" s="12">
        <v>1.750394470546899</v>
      </c>
      <c r="AM12" s="24" t="s">
        <v>216</v>
      </c>
      <c r="AN12" s="13">
        <v>-0.7449885960595557</v>
      </c>
      <c r="AO12" s="13">
        <v>1.8</v>
      </c>
    </row>
    <row r="13" spans="1:41">
      <c r="A13" s="63"/>
      <c r="B13" s="63"/>
      <c r="C13" s="63"/>
      <c r="D13" s="24">
        <v>4</v>
      </c>
      <c r="E13" s="24">
        <v>2</v>
      </c>
      <c r="F13" s="24">
        <v>2</v>
      </c>
      <c r="G13" s="24">
        <v>4</v>
      </c>
      <c r="H13" s="24">
        <f t="shared" si="0"/>
        <v>4</v>
      </c>
      <c r="I13" s="25">
        <v>-0.36180000000000001</v>
      </c>
      <c r="J13" s="25">
        <v>0.33329999999999999</v>
      </c>
      <c r="K13" s="18" t="s">
        <v>464</v>
      </c>
      <c r="L13" s="20"/>
      <c r="M13" s="72">
        <v>4.3583449048405299E-3</v>
      </c>
      <c r="N13" s="72">
        <v>0.28914197803612102</v>
      </c>
      <c r="O13" s="72"/>
      <c r="P13" s="72"/>
      <c r="Q13" s="24" t="s">
        <v>135</v>
      </c>
      <c r="R13" s="13">
        <v>-0.29999999999999993</v>
      </c>
      <c r="S13" s="13">
        <v>0.5</v>
      </c>
      <c r="T13" s="72"/>
      <c r="U13" s="72"/>
      <c r="V13" s="18" t="s">
        <v>467</v>
      </c>
      <c r="W13" s="20"/>
      <c r="X13" s="72">
        <v>-9.0874632853364196E-2</v>
      </c>
      <c r="Y13" s="72">
        <v>0.60823097872276399</v>
      </c>
      <c r="Z13" s="12">
        <v>-1.343782243528044</v>
      </c>
      <c r="AA13" s="12">
        <v>1.8263537147925433</v>
      </c>
      <c r="AB13" s="24" t="s">
        <v>176</v>
      </c>
      <c r="AC13" s="25">
        <v>-6.9770000000000003</v>
      </c>
      <c r="AD13" s="25">
        <v>-4.9470000000000001</v>
      </c>
      <c r="AE13" s="18" t="s">
        <v>472</v>
      </c>
      <c r="AF13" s="20"/>
      <c r="AG13" s="20"/>
      <c r="AH13" s="20"/>
      <c r="AI13" s="72">
        <v>-0.41221500420229201</v>
      </c>
      <c r="AJ13" s="72">
        <v>1.6878491698943301</v>
      </c>
      <c r="AK13" s="12">
        <v>-7.0198135189031694</v>
      </c>
      <c r="AL13" s="12">
        <v>0.89926347921158956</v>
      </c>
      <c r="AM13" s="24" t="s">
        <v>217</v>
      </c>
      <c r="AN13" s="13">
        <v>-0.59766750530070545</v>
      </c>
      <c r="AO13" s="13">
        <v>1.8</v>
      </c>
    </row>
    <row r="14" spans="1:41">
      <c r="A14" s="63"/>
      <c r="B14" s="63"/>
      <c r="C14" s="63"/>
      <c r="D14" s="24">
        <v>4</v>
      </c>
      <c r="E14" s="24">
        <v>2</v>
      </c>
      <c r="F14" s="24">
        <v>2</v>
      </c>
      <c r="G14" s="24">
        <v>6</v>
      </c>
      <c r="H14" s="24">
        <f t="shared" si="0"/>
        <v>6</v>
      </c>
      <c r="I14" s="25">
        <v>-0.2838</v>
      </c>
      <c r="J14" s="25">
        <v>0.28249999999999997</v>
      </c>
      <c r="K14" s="20"/>
      <c r="L14" s="20"/>
      <c r="M14" s="72">
        <v>-1.6583216454493999E-2</v>
      </c>
      <c r="N14" s="72">
        <v>0.19469570127766</v>
      </c>
      <c r="O14" s="72"/>
      <c r="P14" s="72"/>
      <c r="Q14" s="24" t="s">
        <v>136</v>
      </c>
      <c r="R14" s="13">
        <v>-0.29999999999999993</v>
      </c>
      <c r="S14" s="13">
        <v>0.4</v>
      </c>
      <c r="T14" s="72"/>
      <c r="U14" s="72"/>
      <c r="V14" s="30"/>
      <c r="W14" s="20"/>
      <c r="X14" s="72">
        <v>-8.9591760127343503E-2</v>
      </c>
      <c r="Y14" s="72">
        <v>0.41528427188149403</v>
      </c>
      <c r="Z14" s="12">
        <v>-1.2713272215603015</v>
      </c>
      <c r="AA14" s="12">
        <v>1.6192638525693956</v>
      </c>
      <c r="AB14" s="24" t="s">
        <v>177</v>
      </c>
      <c r="AC14" s="25">
        <v>-6.2229999999999999</v>
      </c>
      <c r="AD14" s="25">
        <v>-4.5519999999999996</v>
      </c>
      <c r="AE14" s="20"/>
      <c r="AF14" s="20"/>
      <c r="AG14" s="20"/>
      <c r="AH14" s="20"/>
      <c r="AI14" s="72">
        <v>-0.61212696368766895</v>
      </c>
      <c r="AJ14" s="72">
        <v>1.19270703963682</v>
      </c>
      <c r="AK14" s="12">
        <v>-7.1264331905526763</v>
      </c>
      <c r="AL14" s="12">
        <v>-0.11389406371181604</v>
      </c>
      <c r="AM14" s="24" t="s">
        <v>218</v>
      </c>
      <c r="AN14" s="13">
        <v>-0.54953473581572321</v>
      </c>
      <c r="AO14" s="13">
        <v>1.6</v>
      </c>
    </row>
    <row r="15" spans="1:41">
      <c r="A15" s="63"/>
      <c r="B15" s="63">
        <v>104</v>
      </c>
      <c r="C15" s="63">
        <v>15</v>
      </c>
      <c r="D15" s="24">
        <v>4</v>
      </c>
      <c r="E15" s="24">
        <v>4</v>
      </c>
      <c r="F15" s="24">
        <v>4</v>
      </c>
      <c r="G15" s="24">
        <v>1</v>
      </c>
      <c r="H15" s="24">
        <f t="shared" si="0"/>
        <v>1</v>
      </c>
      <c r="I15" s="25">
        <v>-0.47520000000000001</v>
      </c>
      <c r="J15" s="25">
        <v>0.45700000000000002</v>
      </c>
      <c r="K15" s="20"/>
      <c r="L15" s="20"/>
      <c r="M15" s="72">
        <v>-6.5296835147027901E-2</v>
      </c>
      <c r="N15" s="72">
        <v>0.35868472239968702</v>
      </c>
      <c r="O15" s="72"/>
      <c r="P15" s="72"/>
      <c r="Q15" s="24" t="s">
        <v>137</v>
      </c>
      <c r="R15" s="13">
        <v>-0.30000000000000004</v>
      </c>
      <c r="S15" s="13">
        <v>0.5</v>
      </c>
      <c r="T15" s="72"/>
      <c r="U15" s="72"/>
      <c r="V15" s="20"/>
      <c r="W15" s="20"/>
      <c r="X15" s="72">
        <v>-0.151702152450367</v>
      </c>
      <c r="Y15" s="72">
        <v>0.784669218856891</v>
      </c>
      <c r="Z15" s="12">
        <v>-3.4067712033627955</v>
      </c>
      <c r="AA15" s="12">
        <v>3.0938233097571204</v>
      </c>
      <c r="AB15" s="24" t="s">
        <v>178</v>
      </c>
      <c r="AC15" s="25">
        <v>-5.0010000000000003</v>
      </c>
      <c r="AD15" s="25">
        <v>-2.0659999999999998</v>
      </c>
      <c r="AE15" s="20"/>
      <c r="AF15" s="20"/>
      <c r="AG15" s="20"/>
      <c r="AH15" s="20"/>
      <c r="AI15" s="72">
        <v>-0.86718934555854299</v>
      </c>
      <c r="AJ15" s="72">
        <v>2.2705026438388098</v>
      </c>
      <c r="AK15" s="12">
        <v>-5.964881158892811</v>
      </c>
      <c r="AL15" s="12">
        <v>6.6347822003243113</v>
      </c>
      <c r="AM15" s="24" t="s">
        <v>219</v>
      </c>
      <c r="AN15" s="13">
        <v>-1.060001636763461</v>
      </c>
      <c r="AO15" s="13">
        <v>1.5827447326275099</v>
      </c>
    </row>
    <row r="16" spans="1:41">
      <c r="A16" s="63"/>
      <c r="B16" s="63"/>
      <c r="C16" s="63"/>
      <c r="D16" s="24">
        <v>4</v>
      </c>
      <c r="E16" s="24">
        <v>2</v>
      </c>
      <c r="F16" s="24">
        <v>2</v>
      </c>
      <c r="G16" s="24">
        <v>2</v>
      </c>
      <c r="H16" s="24">
        <f t="shared" si="0"/>
        <v>2</v>
      </c>
      <c r="I16" s="25">
        <v>-0.3362</v>
      </c>
      <c r="J16" s="25">
        <v>0.29110000000000003</v>
      </c>
      <c r="K16" s="18" t="s">
        <v>465</v>
      </c>
      <c r="L16" s="20"/>
      <c r="M16" s="72">
        <v>-4.23847832081558E-2</v>
      </c>
      <c r="N16" s="72">
        <v>0.25255978911477101</v>
      </c>
      <c r="O16" s="72"/>
      <c r="P16" s="72"/>
      <c r="Q16" s="24" t="s">
        <v>138</v>
      </c>
      <c r="R16" s="13">
        <v>-0.29999999999999993</v>
      </c>
      <c r="S16" s="13">
        <v>0.4</v>
      </c>
      <c r="T16" s="72"/>
      <c r="U16" s="72"/>
      <c r="V16" s="18" t="s">
        <v>463</v>
      </c>
      <c r="W16" s="20"/>
      <c r="X16" s="72">
        <v>-0.15868052385739401</v>
      </c>
      <c r="Y16" s="72">
        <v>0.55569900970116004</v>
      </c>
      <c r="Z16" s="12">
        <v>-3.3816484657055601</v>
      </c>
      <c r="AA16" s="12">
        <v>2.8857676764774909</v>
      </c>
      <c r="AB16" s="24" t="s">
        <v>179</v>
      </c>
      <c r="AC16" s="25">
        <v>-4.6379999999999999</v>
      </c>
      <c r="AD16" s="25">
        <v>-0.97570000000000001</v>
      </c>
      <c r="AE16" s="18" t="s">
        <v>473</v>
      </c>
      <c r="AF16" s="20"/>
      <c r="AG16" s="20"/>
      <c r="AH16" s="20"/>
      <c r="AI16" s="72">
        <v>-0.46479087409602399</v>
      </c>
      <c r="AJ16" s="72">
        <v>1.7510697624171401</v>
      </c>
      <c r="AK16" s="12">
        <v>-5.1737927661083782</v>
      </c>
      <c r="AL16" s="12">
        <v>6.5047426418422916</v>
      </c>
      <c r="AM16" s="24" t="s">
        <v>220</v>
      </c>
      <c r="AN16" s="13">
        <v>-0.57481195713373956</v>
      </c>
      <c r="AO16" s="13">
        <v>1.3</v>
      </c>
    </row>
    <row r="17" spans="1:41">
      <c r="A17" s="63"/>
      <c r="B17" s="63"/>
      <c r="C17" s="63"/>
      <c r="D17" s="24">
        <v>4</v>
      </c>
      <c r="E17" s="24">
        <v>2</v>
      </c>
      <c r="F17" s="24">
        <v>2</v>
      </c>
      <c r="G17" s="24">
        <v>4</v>
      </c>
      <c r="H17" s="24">
        <f t="shared" si="0"/>
        <v>4</v>
      </c>
      <c r="I17" s="25">
        <v>-0.26129999999999998</v>
      </c>
      <c r="J17" s="25">
        <v>0.2079</v>
      </c>
      <c r="K17" s="18" t="s">
        <v>465</v>
      </c>
      <c r="L17" s="20"/>
      <c r="M17" s="72">
        <v>2.0107857909902899E-2</v>
      </c>
      <c r="N17" s="72">
        <v>0.22160654364809401</v>
      </c>
      <c r="O17" s="72"/>
      <c r="P17" s="72"/>
      <c r="Q17" s="24" t="s">
        <v>139</v>
      </c>
      <c r="R17" s="13">
        <v>-0.19999999999999996</v>
      </c>
      <c r="S17" s="13">
        <v>0.4</v>
      </c>
      <c r="T17" s="72"/>
      <c r="U17" s="72"/>
      <c r="V17" s="18" t="s">
        <v>464</v>
      </c>
      <c r="W17" s="20"/>
      <c r="X17" s="72">
        <v>-2.8222860663084399E-2</v>
      </c>
      <c r="Y17" s="72">
        <v>0.45609790324487198</v>
      </c>
      <c r="Z17" s="12">
        <v>-2.2423115356618388</v>
      </c>
      <c r="AA17" s="12">
        <v>2.4973845706191655</v>
      </c>
      <c r="AB17" s="24" t="s">
        <v>180</v>
      </c>
      <c r="AC17" s="25">
        <v>-6.9859999999999998</v>
      </c>
      <c r="AD17" s="25">
        <v>-3.786</v>
      </c>
      <c r="AE17" s="18" t="s">
        <v>474</v>
      </c>
      <c r="AF17" s="20"/>
      <c r="AG17" s="20"/>
      <c r="AH17" s="20"/>
      <c r="AI17" s="72">
        <v>-0.23883587758116001</v>
      </c>
      <c r="AJ17" s="72">
        <v>1.2176698615998001</v>
      </c>
      <c r="AK17" s="12">
        <v>-4.7532810057996091</v>
      </c>
      <c r="AL17" s="12">
        <v>5.4554036249778184</v>
      </c>
      <c r="AM17" s="24" t="s">
        <v>221</v>
      </c>
      <c r="AN17" s="13">
        <v>-0.48119937612949926</v>
      </c>
      <c r="AO17" s="13">
        <v>1</v>
      </c>
    </row>
    <row r="18" spans="1:41">
      <c r="A18" s="63"/>
      <c r="B18" s="63"/>
      <c r="C18" s="63"/>
      <c r="D18" s="24">
        <v>4</v>
      </c>
      <c r="E18" s="24">
        <v>2</v>
      </c>
      <c r="F18" s="24">
        <v>2</v>
      </c>
      <c r="G18" s="24">
        <v>6</v>
      </c>
      <c r="H18" s="24">
        <f t="shared" si="0"/>
        <v>6</v>
      </c>
      <c r="I18" s="25">
        <v>-0.18029999999999999</v>
      </c>
      <c r="J18" s="25">
        <v>0.20380000000000001</v>
      </c>
      <c r="K18" s="20"/>
      <c r="L18" s="20"/>
      <c r="M18" s="72">
        <v>2.19608726652585E-2</v>
      </c>
      <c r="N18" s="72">
        <v>0.171403995384178</v>
      </c>
      <c r="O18" s="72"/>
      <c r="P18" s="72"/>
      <c r="Q18" s="24" t="s">
        <v>140</v>
      </c>
      <c r="R18" s="13">
        <v>-0.3</v>
      </c>
      <c r="S18" s="13">
        <v>0.3</v>
      </c>
      <c r="T18" s="72"/>
      <c r="U18" s="72"/>
      <c r="V18" s="20"/>
      <c r="W18" s="20"/>
      <c r="X18" s="72">
        <v>-2.1812584390948998E-2</v>
      </c>
      <c r="Y18" s="72">
        <v>0.35580366721336398</v>
      </c>
      <c r="Z18" s="12">
        <v>-1.8280539624830692</v>
      </c>
      <c r="AA18" s="12">
        <v>2.12600627045085</v>
      </c>
      <c r="AB18" s="24" t="s">
        <v>181</v>
      </c>
      <c r="AC18" s="25">
        <v>-3.9409999999999998</v>
      </c>
      <c r="AD18" s="25">
        <v>-0.91800000000000004</v>
      </c>
      <c r="AE18" s="20"/>
      <c r="AF18" s="20"/>
      <c r="AG18" s="20"/>
      <c r="AH18" s="20"/>
      <c r="AI18" s="72">
        <v>-3.5001762193057097E-2</v>
      </c>
      <c r="AJ18" s="72">
        <v>1.18727125721213</v>
      </c>
      <c r="AK18" s="12">
        <v>-3.7607336824276114</v>
      </c>
      <c r="AL18" s="12">
        <v>4.0182802165337783</v>
      </c>
      <c r="AM18" s="24" t="s">
        <v>222</v>
      </c>
      <c r="AN18" s="13">
        <v>-0.37981890481433223</v>
      </c>
      <c r="AO18" s="13">
        <v>0.9</v>
      </c>
    </row>
    <row r="19" spans="1:41">
      <c r="A19" s="63"/>
      <c r="B19" s="63"/>
      <c r="C19" s="63"/>
      <c r="D19" s="24">
        <v>4</v>
      </c>
      <c r="E19" s="24">
        <v>12</v>
      </c>
      <c r="F19" s="24">
        <v>4</v>
      </c>
      <c r="G19" s="24">
        <v>1</v>
      </c>
      <c r="H19" s="24">
        <f t="shared" si="0"/>
        <v>3</v>
      </c>
      <c r="I19" s="25">
        <v>-0.2782</v>
      </c>
      <c r="J19" s="25">
        <v>0.2079</v>
      </c>
      <c r="K19" s="20"/>
      <c r="L19" s="20"/>
      <c r="M19" s="72">
        <v>-2.03483742249435E-2</v>
      </c>
      <c r="N19" s="72">
        <v>0.193679379026726</v>
      </c>
      <c r="O19" s="72"/>
      <c r="P19" s="72"/>
      <c r="Q19" s="24" t="s">
        <v>141</v>
      </c>
      <c r="R19" s="13">
        <v>-0.29999999999999993</v>
      </c>
      <c r="S19" s="13">
        <v>0.4</v>
      </c>
      <c r="T19" s="72"/>
      <c r="U19" s="72"/>
      <c r="V19" s="30"/>
      <c r="W19" s="20"/>
      <c r="X19" s="72">
        <v>-5.4839730427820498E-2</v>
      </c>
      <c r="Y19" s="72">
        <v>0.430811825570454</v>
      </c>
      <c r="Z19" s="12">
        <v>-1.4052422790310415</v>
      </c>
      <c r="AA19" s="12">
        <v>1.7633931866205605</v>
      </c>
      <c r="AB19" s="24" t="s">
        <v>182</v>
      </c>
      <c r="AC19" s="25">
        <v>-6.1520000000000001</v>
      </c>
      <c r="AD19" s="25">
        <v>-4.4180000000000001</v>
      </c>
      <c r="AE19" s="30"/>
      <c r="AF19" s="20"/>
      <c r="AG19" s="20"/>
      <c r="AH19" s="20"/>
      <c r="AI19" s="72">
        <v>-0.190702450016524</v>
      </c>
      <c r="AJ19" s="72">
        <v>1.30295081197183</v>
      </c>
      <c r="AK19" s="12">
        <v>-3.2934894256981346</v>
      </c>
      <c r="AL19" s="12">
        <v>3.6271277639971955</v>
      </c>
      <c r="AM19" s="24" t="s">
        <v>223</v>
      </c>
      <c r="AN19" s="13">
        <v>-0.68044893503517545</v>
      </c>
      <c r="AO19" s="13">
        <v>1.2</v>
      </c>
    </row>
    <row r="20" spans="1:41">
      <c r="A20" s="63"/>
      <c r="B20" s="63">
        <v>132</v>
      </c>
      <c r="C20" s="63">
        <v>30</v>
      </c>
      <c r="D20" s="24">
        <v>4</v>
      </c>
      <c r="E20" s="24">
        <v>4</v>
      </c>
      <c r="F20" s="24">
        <v>4</v>
      </c>
      <c r="G20" s="24">
        <v>1</v>
      </c>
      <c r="H20" s="24">
        <f t="shared" si="0"/>
        <v>1</v>
      </c>
      <c r="I20" s="25">
        <v>-0.4294</v>
      </c>
      <c r="J20" s="25">
        <v>-0.39560000000000001</v>
      </c>
      <c r="K20" s="20"/>
      <c r="L20" s="20"/>
      <c r="M20" s="72">
        <v>-4.46292914407493E-2</v>
      </c>
      <c r="N20" s="72">
        <v>0.32641461236465302</v>
      </c>
      <c r="O20" s="72"/>
      <c r="P20" s="72"/>
      <c r="Q20" s="24" t="s">
        <v>142</v>
      </c>
      <c r="R20" s="13">
        <v>-0.30000000000000004</v>
      </c>
      <c r="S20" s="13">
        <v>0.5</v>
      </c>
      <c r="T20" s="72"/>
      <c r="U20" s="72"/>
      <c r="V20" s="20"/>
      <c r="W20" s="20"/>
      <c r="X20" s="72">
        <v>-0.17747630513217</v>
      </c>
      <c r="Y20" s="72">
        <v>0.71513817071123498</v>
      </c>
      <c r="Z20" s="12">
        <v>-1.6284314802992168</v>
      </c>
      <c r="AA20" s="12">
        <v>1.4496196496843516</v>
      </c>
      <c r="AB20" s="24" t="s">
        <v>183</v>
      </c>
      <c r="AC20" s="25">
        <v>-3.4140000000000001</v>
      </c>
      <c r="AD20" s="25">
        <v>-0.2268</v>
      </c>
      <c r="AE20" s="20"/>
      <c r="AF20" s="20"/>
      <c r="AG20" s="20"/>
      <c r="AH20" s="20"/>
      <c r="AI20" s="72">
        <v>-0.61322794294091998</v>
      </c>
      <c r="AJ20" s="72">
        <v>2.1151090504710801</v>
      </c>
      <c r="AK20" s="12">
        <v>-6.2726774944754995</v>
      </c>
      <c r="AL20" s="12">
        <v>1.2524077212170144</v>
      </c>
      <c r="AM20" s="24" t="s">
        <v>224</v>
      </c>
      <c r="AN20" s="13">
        <v>-0.81015392174112</v>
      </c>
      <c r="AO20" s="13">
        <v>1.6</v>
      </c>
    </row>
    <row r="21" spans="1:41">
      <c r="A21" s="63"/>
      <c r="B21" s="63"/>
      <c r="C21" s="63">
        <v>15</v>
      </c>
      <c r="D21" s="24">
        <v>4</v>
      </c>
      <c r="E21" s="24">
        <v>2</v>
      </c>
      <c r="F21" s="24">
        <v>2</v>
      </c>
      <c r="G21" s="24">
        <v>2</v>
      </c>
      <c r="H21" s="24">
        <f t="shared" si="0"/>
        <v>2</v>
      </c>
      <c r="I21" s="25">
        <v>-0.2676</v>
      </c>
      <c r="J21" s="25">
        <v>0.28239999999999998</v>
      </c>
      <c r="K21" s="18" t="s">
        <v>465</v>
      </c>
      <c r="L21" s="20"/>
      <c r="M21" s="72">
        <v>-2.5944781405544601E-2</v>
      </c>
      <c r="N21" s="72">
        <v>0.22914601994298101</v>
      </c>
      <c r="O21" s="72"/>
      <c r="P21" s="72"/>
      <c r="Q21" s="24" t="s">
        <v>143</v>
      </c>
      <c r="R21" s="13">
        <v>-0.29999999999999993</v>
      </c>
      <c r="S21" s="13">
        <v>0.4</v>
      </c>
      <c r="T21" s="72"/>
      <c r="U21" s="72"/>
      <c r="V21" s="18" t="s">
        <v>464</v>
      </c>
      <c r="W21" s="20"/>
      <c r="X21" s="72">
        <v>-9.2107460478835002E-2</v>
      </c>
      <c r="Y21" s="72">
        <v>0.52230743428920401</v>
      </c>
      <c r="Z21" s="12">
        <v>-1.5100597522194412</v>
      </c>
      <c r="AA21" s="12">
        <v>1.4693642479893934</v>
      </c>
      <c r="AB21" s="24" t="s">
        <v>184</v>
      </c>
      <c r="AC21" s="25">
        <v>-5.6630000000000003</v>
      </c>
      <c r="AD21" s="25">
        <v>-2.6960000000000002</v>
      </c>
      <c r="AE21" s="18" t="s">
        <v>473</v>
      </c>
      <c r="AF21" s="20"/>
      <c r="AG21" s="20"/>
      <c r="AH21" s="20"/>
      <c r="AI21" s="72">
        <v>-0.391055739588902</v>
      </c>
      <c r="AJ21" s="72">
        <v>1.5754065351906901</v>
      </c>
      <c r="AK21" s="12">
        <v>-8.2909052721257996</v>
      </c>
      <c r="AL21" s="12">
        <v>-0.51091524153279155</v>
      </c>
      <c r="AM21" s="24" t="s">
        <v>225</v>
      </c>
      <c r="AN21" s="13">
        <v>-0.60000000000000009</v>
      </c>
      <c r="AO21" s="13">
        <v>1.2</v>
      </c>
    </row>
    <row r="22" spans="1:41">
      <c r="A22" s="63"/>
      <c r="B22" s="63"/>
      <c r="C22" s="63">
        <v>15</v>
      </c>
      <c r="D22" s="24">
        <v>4</v>
      </c>
      <c r="E22" s="24">
        <v>2</v>
      </c>
      <c r="F22" s="24">
        <v>2</v>
      </c>
      <c r="G22" s="24">
        <v>4</v>
      </c>
      <c r="H22" s="24">
        <f t="shared" si="0"/>
        <v>4</v>
      </c>
      <c r="I22" s="25">
        <v>-0.21210000000000001</v>
      </c>
      <c r="J22" s="25">
        <v>0.17799999999999999</v>
      </c>
      <c r="K22" s="18" t="s">
        <v>465</v>
      </c>
      <c r="L22" s="20"/>
      <c r="M22" s="72">
        <v>-5.6438983395982701E-3</v>
      </c>
      <c r="N22" s="72">
        <v>0.175997561876412</v>
      </c>
      <c r="O22" s="72"/>
      <c r="P22" s="72"/>
      <c r="Q22" s="24" t="s">
        <v>144</v>
      </c>
      <c r="R22" s="13">
        <v>-0.3</v>
      </c>
      <c r="S22" s="13">
        <v>0.3</v>
      </c>
      <c r="T22" s="72"/>
      <c r="U22" s="72"/>
      <c r="V22" s="18" t="s">
        <v>464</v>
      </c>
      <c r="W22" s="20"/>
      <c r="X22" s="72">
        <v>-5.0990074272509602E-2</v>
      </c>
      <c r="Y22" s="72">
        <v>0.37023949214531698</v>
      </c>
      <c r="Z22" s="12">
        <v>-0.98459553516791742</v>
      </c>
      <c r="AA22" s="12">
        <v>1.0020125420096129</v>
      </c>
      <c r="AB22" s="24" t="s">
        <v>185</v>
      </c>
      <c r="AC22" s="25">
        <v>-5.19</v>
      </c>
      <c r="AD22" s="25">
        <v>-2.98</v>
      </c>
      <c r="AE22" s="18" t="s">
        <v>474</v>
      </c>
      <c r="AF22" s="20"/>
      <c r="AG22" s="20"/>
      <c r="AH22" s="20"/>
      <c r="AI22" s="72">
        <v>-0.238932299165831</v>
      </c>
      <c r="AJ22" s="72">
        <v>1.1483880935455</v>
      </c>
      <c r="AK22" s="12">
        <v>-7.0471100541706653</v>
      </c>
      <c r="AL22" s="12">
        <v>-1.2098569016318641</v>
      </c>
      <c r="AM22" s="24" t="s">
        <v>226</v>
      </c>
      <c r="AN22" s="13">
        <v>-0.8</v>
      </c>
      <c r="AO22" s="13">
        <v>0.8</v>
      </c>
    </row>
    <row r="23" spans="1:41">
      <c r="A23" s="63"/>
      <c r="B23" s="63"/>
      <c r="C23" s="63"/>
      <c r="D23" s="24">
        <v>4</v>
      </c>
      <c r="E23" s="24">
        <v>4</v>
      </c>
      <c r="F23" s="24">
        <v>4</v>
      </c>
      <c r="G23" s="24">
        <v>6</v>
      </c>
      <c r="H23" s="24">
        <v>6</v>
      </c>
      <c r="I23" s="25">
        <v>-0.1668</v>
      </c>
      <c r="J23" s="25">
        <v>0.16439999999999999</v>
      </c>
      <c r="K23" s="20"/>
      <c r="L23" s="20"/>
      <c r="M23" s="72">
        <v>1.8434758899928301E-2</v>
      </c>
      <c r="N23" s="72">
        <v>0.15740017158782799</v>
      </c>
      <c r="O23" s="72"/>
      <c r="P23" s="72"/>
      <c r="Q23" s="24"/>
      <c r="R23" s="13"/>
      <c r="S23" s="13"/>
      <c r="T23" s="72"/>
      <c r="U23" s="72"/>
      <c r="V23" s="20"/>
      <c r="W23" s="20"/>
      <c r="X23" s="72">
        <v>-1.17662636006829E-2</v>
      </c>
      <c r="Y23" s="72">
        <v>0.31986153886344199</v>
      </c>
      <c r="Z23" s="12">
        <v>-0.97127032068200458</v>
      </c>
      <c r="AA23" s="12">
        <v>0.83193827958128419</v>
      </c>
      <c r="AB23" s="24"/>
      <c r="AC23" s="25">
        <v>-4.3170000000000002</v>
      </c>
      <c r="AD23" s="25">
        <v>-2.331</v>
      </c>
      <c r="AE23" s="20"/>
      <c r="AF23" s="20"/>
      <c r="AG23" s="20"/>
      <c r="AH23" s="20"/>
      <c r="AI23" s="72">
        <v>-0.102826472404557</v>
      </c>
      <c r="AJ23" s="72">
        <v>1.0143388101529001</v>
      </c>
      <c r="AK23" s="12">
        <v>-7.4195387752842334</v>
      </c>
      <c r="AL23" s="12">
        <v>-1.2012537248304942</v>
      </c>
      <c r="AM23" s="24"/>
      <c r="AN23" s="13"/>
      <c r="AO23" s="13"/>
    </row>
    <row r="24" spans="1:41">
      <c r="A24" s="63"/>
      <c r="B24" s="63">
        <v>268</v>
      </c>
      <c r="C24" s="63">
        <v>15</v>
      </c>
      <c r="D24" s="24">
        <v>4</v>
      </c>
      <c r="E24" s="24">
        <v>2</v>
      </c>
      <c r="F24" s="24">
        <v>2</v>
      </c>
      <c r="G24" s="24">
        <v>1</v>
      </c>
      <c r="H24" s="24">
        <f>(E24 * G24)/F24</f>
        <v>1</v>
      </c>
      <c r="I24" s="25">
        <v>-0.2853</v>
      </c>
      <c r="J24" s="25">
        <v>0.26919999999999999</v>
      </c>
      <c r="K24" s="20"/>
      <c r="L24" s="20"/>
      <c r="M24" s="72">
        <v>-3.2299725357782701E-2</v>
      </c>
      <c r="N24" s="72">
        <v>0.22821028446837099</v>
      </c>
      <c r="O24" s="72"/>
      <c r="P24" s="72"/>
      <c r="Q24" s="24" t="s">
        <v>145</v>
      </c>
      <c r="R24" s="13">
        <v>-0.29999999999999993</v>
      </c>
      <c r="S24" s="13">
        <v>0.4</v>
      </c>
      <c r="T24" s="72"/>
      <c r="U24" s="72"/>
      <c r="V24" s="18"/>
      <c r="W24" s="20"/>
      <c r="X24" s="72">
        <v>-0.103548337323142</v>
      </c>
      <c r="Y24" s="72">
        <v>0.50807532964520397</v>
      </c>
      <c r="Z24" s="12">
        <v>-1.8518490214150281</v>
      </c>
      <c r="AA24" s="12">
        <v>1.7362593906075228</v>
      </c>
      <c r="AB24" s="24" t="s">
        <v>186</v>
      </c>
      <c r="AC24" s="25">
        <v>-2.8330000000000002</v>
      </c>
      <c r="AD24" s="25">
        <v>0.21010000000000001</v>
      </c>
      <c r="AE24" s="20"/>
      <c r="AF24" s="20"/>
      <c r="AG24" s="20"/>
      <c r="AH24" s="20"/>
      <c r="AI24" s="72">
        <v>-0.47864871116904301</v>
      </c>
      <c r="AJ24" s="72">
        <v>1.56941980413836</v>
      </c>
      <c r="AK24" s="12">
        <v>-4.3959126351423947</v>
      </c>
      <c r="AL24" s="12">
        <v>3.9445572975489966</v>
      </c>
      <c r="AM24" s="24" t="s">
        <v>227</v>
      </c>
      <c r="AN24" s="13">
        <v>-0.61122319527396618</v>
      </c>
      <c r="AO24" s="13">
        <v>1.4</v>
      </c>
    </row>
    <row r="25" spans="1:41">
      <c r="A25" s="63"/>
      <c r="B25" s="63"/>
      <c r="C25" s="63"/>
      <c r="D25" s="24">
        <v>4</v>
      </c>
      <c r="E25" s="24">
        <v>2</v>
      </c>
      <c r="F25" s="24">
        <v>2</v>
      </c>
      <c r="G25" s="24">
        <v>2</v>
      </c>
      <c r="H25" s="24">
        <f>(E25 * G25)/F25</f>
        <v>2</v>
      </c>
      <c r="I25" s="25">
        <v>-0.21179999999999999</v>
      </c>
      <c r="J25" s="25">
        <v>0.18579999999999999</v>
      </c>
      <c r="K25" s="18" t="s">
        <v>466</v>
      </c>
      <c r="L25" s="20"/>
      <c r="M25" s="72">
        <v>-2.0781481976277501E-2</v>
      </c>
      <c r="N25" s="72">
        <v>0.155214391143288</v>
      </c>
      <c r="O25" s="72"/>
      <c r="P25" s="72"/>
      <c r="Q25" s="24" t="s">
        <v>146</v>
      </c>
      <c r="R25" s="13"/>
      <c r="S25" s="13"/>
      <c r="T25" s="72"/>
      <c r="U25" s="72"/>
      <c r="V25" s="18" t="s">
        <v>465</v>
      </c>
      <c r="W25" s="20"/>
      <c r="X25" s="72">
        <v>-7.1523872665487001E-2</v>
      </c>
      <c r="Y25" s="72">
        <v>0.36216399192969001</v>
      </c>
      <c r="Z25" s="12">
        <v>-1.8083224349470903</v>
      </c>
      <c r="AA25" s="12">
        <v>1.9170853503139722</v>
      </c>
      <c r="AB25" s="24" t="s">
        <v>187</v>
      </c>
      <c r="AC25" s="25">
        <v>-1.204</v>
      </c>
      <c r="AD25" s="25">
        <v>2.4009999999999998</v>
      </c>
      <c r="AE25" s="18" t="s">
        <v>467</v>
      </c>
      <c r="AF25" s="20"/>
      <c r="AG25" s="20"/>
      <c r="AH25" s="20"/>
      <c r="AI25" s="72">
        <v>-0.34694230366936601</v>
      </c>
      <c r="AJ25" s="72">
        <v>1.14751370631401</v>
      </c>
      <c r="AK25" s="12">
        <v>-3.9872902457472708</v>
      </c>
      <c r="AL25" s="12">
        <v>3.5324688081732889</v>
      </c>
      <c r="AM25" s="24" t="s">
        <v>228</v>
      </c>
      <c r="AN25" s="13"/>
      <c r="AO25" s="13"/>
    </row>
    <row r="26" spans="1:41">
      <c r="A26" s="63"/>
      <c r="B26" s="63"/>
      <c r="C26" s="63"/>
      <c r="D26" s="24">
        <v>4</v>
      </c>
      <c r="E26" s="24">
        <v>2</v>
      </c>
      <c r="F26" s="24">
        <v>2</v>
      </c>
      <c r="G26" s="24">
        <v>4</v>
      </c>
      <c r="H26" s="24">
        <f>(E26 * G26)/F26</f>
        <v>4</v>
      </c>
      <c r="I26" s="25">
        <v>-0.1358</v>
      </c>
      <c r="J26" s="25">
        <v>0.13689999999999999</v>
      </c>
      <c r="K26" s="18" t="s">
        <v>466</v>
      </c>
      <c r="L26" s="20"/>
      <c r="M26" s="72">
        <v>-1.7837796198236399E-2</v>
      </c>
      <c r="N26" s="72">
        <v>0.10428200669059599</v>
      </c>
      <c r="O26" s="72"/>
      <c r="P26" s="72"/>
      <c r="Q26" s="24" t="s">
        <v>147</v>
      </c>
      <c r="R26" s="13">
        <v>-0.3</v>
      </c>
      <c r="S26" s="13">
        <v>0.3</v>
      </c>
      <c r="T26" s="72"/>
      <c r="U26" s="72"/>
      <c r="V26" s="18" t="s">
        <v>465</v>
      </c>
      <c r="W26" s="20"/>
      <c r="X26" s="72">
        <v>-5.8991708173640398E-2</v>
      </c>
      <c r="Y26" s="72">
        <v>0.23315460022135101</v>
      </c>
      <c r="Z26" s="12">
        <v>-1.2097766613349268</v>
      </c>
      <c r="AA26" s="12">
        <v>1.431427738405695</v>
      </c>
      <c r="AB26" s="24" t="s">
        <v>188</v>
      </c>
      <c r="AC26" s="25">
        <v>-0.90710000000000002</v>
      </c>
      <c r="AD26" s="25">
        <v>2.3620000000000001</v>
      </c>
      <c r="AE26" s="18" t="s">
        <v>467</v>
      </c>
      <c r="AF26" s="20"/>
      <c r="AG26" s="20"/>
      <c r="AH26" s="20"/>
      <c r="AI26" s="72">
        <v>-0.155639874619279</v>
      </c>
      <c r="AJ26" s="72">
        <v>0.75726299660448104</v>
      </c>
      <c r="AK26" s="12">
        <v>-3.3278038032335253</v>
      </c>
      <c r="AL26" s="12">
        <v>2.9771043590996955</v>
      </c>
      <c r="AM26" s="24" t="s">
        <v>229</v>
      </c>
      <c r="AN26" s="13">
        <v>-0.42247574091114815</v>
      </c>
      <c r="AO26" s="13">
        <v>0.8</v>
      </c>
    </row>
    <row r="27" spans="1:41">
      <c r="A27" s="63"/>
      <c r="B27" s="63"/>
      <c r="C27" s="63"/>
      <c r="D27" s="24">
        <v>4</v>
      </c>
      <c r="E27" s="24">
        <v>2</v>
      </c>
      <c r="F27" s="24">
        <v>2</v>
      </c>
      <c r="G27" s="24">
        <v>6</v>
      </c>
      <c r="H27" s="24">
        <v>6</v>
      </c>
      <c r="I27" s="25">
        <v>-0.11609999999999999</v>
      </c>
      <c r="J27" s="25">
        <v>0.11550000000000001</v>
      </c>
      <c r="K27" s="20"/>
      <c r="L27" s="20"/>
      <c r="M27" s="72">
        <v>6.7236328814031599E-3</v>
      </c>
      <c r="N27" s="72">
        <v>0.101198344375121</v>
      </c>
      <c r="O27" s="72"/>
      <c r="P27" s="72"/>
      <c r="Q27" s="24" t="s">
        <v>148</v>
      </c>
      <c r="R27" s="13">
        <v>-0.2</v>
      </c>
      <c r="S27" s="13">
        <v>0.3</v>
      </c>
      <c r="T27" s="72"/>
      <c r="U27" s="72"/>
      <c r="V27" s="30"/>
      <c r="W27" s="20"/>
      <c r="X27" s="72">
        <v>-1.8612049533044801E-2</v>
      </c>
      <c r="Y27" s="72">
        <v>0.205606529229722</v>
      </c>
      <c r="Z27" s="12">
        <v>-1.1470030000809102</v>
      </c>
      <c r="AA27" s="12">
        <v>1.2455206881663501</v>
      </c>
      <c r="AB27" s="24" t="s">
        <v>189</v>
      </c>
      <c r="AC27" s="25">
        <v>-0.2273</v>
      </c>
      <c r="AD27" s="25">
        <v>3.0950000000000002</v>
      </c>
      <c r="AE27" s="30"/>
      <c r="AF27" s="20"/>
      <c r="AG27" s="20"/>
      <c r="AH27" s="20"/>
      <c r="AI27" s="72">
        <v>-0.15696353203844499</v>
      </c>
      <c r="AJ27" s="72">
        <v>0.63689632060189205</v>
      </c>
      <c r="AK27" s="12">
        <v>-2.3756290360594727</v>
      </c>
      <c r="AL27" s="12">
        <v>2.4427399467144197</v>
      </c>
      <c r="AM27" s="24" t="s">
        <v>230</v>
      </c>
      <c r="AN27" s="13">
        <v>-0.40944393116184385</v>
      </c>
      <c r="AO27" s="13">
        <v>0.7</v>
      </c>
    </row>
    <row r="28" spans="1:41">
      <c r="A28" s="63"/>
      <c r="B28" s="63"/>
      <c r="C28" s="63"/>
      <c r="D28" s="24">
        <v>4</v>
      </c>
      <c r="E28" s="24">
        <v>12</v>
      </c>
      <c r="F28" s="24">
        <v>4</v>
      </c>
      <c r="G28" s="24">
        <v>1</v>
      </c>
      <c r="H28" s="24">
        <v>3</v>
      </c>
      <c r="I28" s="25">
        <v>-0.16669999999999999</v>
      </c>
      <c r="J28" s="25">
        <v>0.16769999999999999</v>
      </c>
      <c r="K28" s="20"/>
      <c r="L28" s="20"/>
      <c r="M28" s="72">
        <v>-6.9886522826898296E-3</v>
      </c>
      <c r="N28" s="72">
        <v>0.124790930192282</v>
      </c>
      <c r="O28" s="72"/>
      <c r="P28" s="72"/>
      <c r="Q28" s="24" t="s">
        <v>149</v>
      </c>
      <c r="R28" s="13">
        <v>-0.3</v>
      </c>
      <c r="S28" s="13">
        <v>0.3</v>
      </c>
      <c r="T28" s="72"/>
      <c r="U28" s="72"/>
      <c r="V28" s="20"/>
      <c r="W28" s="20"/>
      <c r="X28" s="72">
        <v>-2.8059200928630099E-2</v>
      </c>
      <c r="Y28" s="72">
        <v>0.28770890627967999</v>
      </c>
      <c r="Z28" s="12">
        <v>-1.0236345899737198</v>
      </c>
      <c r="AA28" s="12">
        <v>1.0470589474698495</v>
      </c>
      <c r="AB28" s="24" t="s">
        <v>190</v>
      </c>
      <c r="AC28" s="25">
        <v>-7.1159999999999997</v>
      </c>
      <c r="AD28" s="25">
        <v>-5.0720000000000001</v>
      </c>
      <c r="AE28" s="20"/>
      <c r="AF28" s="20"/>
      <c r="AG28" s="20"/>
      <c r="AH28" s="20"/>
      <c r="AI28" s="72">
        <v>-0.11976760326201601</v>
      </c>
      <c r="AJ28" s="72">
        <v>0.85750554719412397</v>
      </c>
      <c r="AK28" s="12">
        <v>-2.4054919296195281</v>
      </c>
      <c r="AL28" s="12">
        <v>2.0040624100344098</v>
      </c>
      <c r="AM28" s="24" t="s">
        <v>231</v>
      </c>
      <c r="AN28" s="13">
        <v>-0.57127326988993443</v>
      </c>
      <c r="AO28" s="13">
        <v>0.9</v>
      </c>
    </row>
    <row r="29" spans="1:41">
      <c r="A29" s="63"/>
      <c r="B29" s="63">
        <v>272</v>
      </c>
      <c r="C29" s="63">
        <v>30</v>
      </c>
      <c r="D29" s="24">
        <v>4</v>
      </c>
      <c r="E29" s="24">
        <v>4</v>
      </c>
      <c r="F29" s="24">
        <v>4</v>
      </c>
      <c r="G29" s="24">
        <v>1</v>
      </c>
      <c r="H29" s="24">
        <f t="shared" ref="H29:H45" si="1">(E29 * G29)/F29</f>
        <v>1</v>
      </c>
      <c r="I29" s="25">
        <v>-0.28460000000000002</v>
      </c>
      <c r="J29" s="25">
        <v>0.248</v>
      </c>
      <c r="K29" s="20"/>
      <c r="L29" s="20"/>
      <c r="M29" s="72">
        <v>-2.9745345282773498E-2</v>
      </c>
      <c r="N29" s="72">
        <v>0.22171127907173899</v>
      </c>
      <c r="O29" s="72"/>
      <c r="P29" s="72"/>
      <c r="Q29" s="24" t="s">
        <v>150</v>
      </c>
      <c r="R29" s="13">
        <v>-0.29999999999999993</v>
      </c>
      <c r="S29" s="13">
        <v>0.4</v>
      </c>
      <c r="T29" s="72"/>
      <c r="U29" s="72"/>
      <c r="V29" s="20"/>
      <c r="W29" s="20"/>
      <c r="X29" s="72">
        <v>-0.121013094137574</v>
      </c>
      <c r="Y29" s="72">
        <v>0.47514673625027098</v>
      </c>
      <c r="Z29" s="12">
        <v>-0.81731458471228102</v>
      </c>
      <c r="AA29" s="12">
        <v>1.0122029302836875</v>
      </c>
      <c r="AB29" s="24" t="s">
        <v>191</v>
      </c>
      <c r="AC29" s="25">
        <v>-1.1399999999999999</v>
      </c>
      <c r="AD29" s="25">
        <v>2.3919999999999999</v>
      </c>
      <c r="AE29" s="20"/>
      <c r="AF29" s="20"/>
      <c r="AG29" s="20"/>
      <c r="AH29" s="20"/>
      <c r="AI29" s="72">
        <v>-0.42082109325067502</v>
      </c>
      <c r="AJ29" s="72">
        <v>1.6239247125943399</v>
      </c>
      <c r="AK29" s="12">
        <v>-4.968055978223112</v>
      </c>
      <c r="AL29" s="12">
        <v>5.6910314106645085E-2</v>
      </c>
      <c r="AM29" s="24" t="s">
        <v>232</v>
      </c>
      <c r="AN29" s="13">
        <v>-0.82592664943608196</v>
      </c>
      <c r="AO29" s="13">
        <v>1.2</v>
      </c>
    </row>
    <row r="30" spans="1:41">
      <c r="A30" s="63"/>
      <c r="B30" s="63"/>
      <c r="C30" s="63"/>
      <c r="D30" s="24">
        <v>4</v>
      </c>
      <c r="E30" s="24">
        <v>2</v>
      </c>
      <c r="F30" s="24">
        <v>2</v>
      </c>
      <c r="G30" s="24">
        <v>2</v>
      </c>
      <c r="H30" s="24">
        <f t="shared" si="1"/>
        <v>2</v>
      </c>
      <c r="I30" s="25">
        <v>-0.19520000000000001</v>
      </c>
      <c r="J30" s="25">
        <v>0.1852</v>
      </c>
      <c r="K30" s="18" t="s">
        <v>466</v>
      </c>
      <c r="L30" s="20"/>
      <c r="M30" s="72">
        <v>-2.1923065528078101E-2</v>
      </c>
      <c r="N30" s="72">
        <v>0.16767319213449999</v>
      </c>
      <c r="O30" s="72"/>
      <c r="P30" s="72"/>
      <c r="Q30" s="24" t="s">
        <v>151</v>
      </c>
      <c r="R30" s="13">
        <v>-0.19999999999999996</v>
      </c>
      <c r="S30" s="13">
        <v>0.4</v>
      </c>
      <c r="T30" s="72"/>
      <c r="U30" s="72"/>
      <c r="V30" s="18" t="s">
        <v>465</v>
      </c>
      <c r="W30" s="20"/>
      <c r="X30" s="72">
        <v>-7.8704247052775705E-2</v>
      </c>
      <c r="Y30" s="72">
        <v>0.34814352906477097</v>
      </c>
      <c r="Z30" s="12">
        <v>-0.96622937691197175</v>
      </c>
      <c r="AA30" s="12">
        <v>1.0021264852449399</v>
      </c>
      <c r="AB30" s="24" t="s">
        <v>192</v>
      </c>
      <c r="AC30" s="25">
        <v>-3.923</v>
      </c>
      <c r="AD30" s="25">
        <v>-0.5968</v>
      </c>
      <c r="AE30" s="18" t="s">
        <v>467</v>
      </c>
      <c r="AF30" s="20"/>
      <c r="AG30" s="20"/>
      <c r="AH30" s="20"/>
      <c r="AI30" s="72">
        <v>-0.31522603284873701</v>
      </c>
      <c r="AJ30" s="72">
        <v>1.08512621317983</v>
      </c>
      <c r="AK30" s="12">
        <v>-7.9907938963965597</v>
      </c>
      <c r="AL30" s="12">
        <v>-1.0528286874623238</v>
      </c>
      <c r="AM30" s="24" t="s">
        <v>233</v>
      </c>
      <c r="AN30" s="13">
        <v>-0.6</v>
      </c>
      <c r="AO30" s="13">
        <v>0.9</v>
      </c>
    </row>
    <row r="31" spans="1:41">
      <c r="A31" s="63"/>
      <c r="B31" s="63"/>
      <c r="C31" s="63"/>
      <c r="D31" s="24">
        <v>4</v>
      </c>
      <c r="E31" s="24">
        <v>2</v>
      </c>
      <c r="F31" s="24">
        <v>2</v>
      </c>
      <c r="G31" s="24">
        <v>4</v>
      </c>
      <c r="H31" s="24">
        <f t="shared" si="1"/>
        <v>4</v>
      </c>
      <c r="I31" s="25">
        <v>-0.13730000000000001</v>
      </c>
      <c r="J31" s="25">
        <v>0.13089999999999999</v>
      </c>
      <c r="K31" s="18" t="s">
        <v>466</v>
      </c>
      <c r="L31" s="20"/>
      <c r="M31" s="72">
        <v>-2.03378343019892E-2</v>
      </c>
      <c r="N31" s="72">
        <v>0.10373783172629</v>
      </c>
      <c r="O31" s="72"/>
      <c r="P31" s="72"/>
      <c r="Q31" s="24" t="s">
        <v>152</v>
      </c>
      <c r="R31" s="13">
        <v>-0.3</v>
      </c>
      <c r="S31" s="13">
        <v>0.3</v>
      </c>
      <c r="T31" s="72"/>
      <c r="U31" s="72"/>
      <c r="V31" s="18" t="s">
        <v>465</v>
      </c>
      <c r="W31" s="20"/>
      <c r="X31" s="72">
        <v>-5.9575095986414098E-2</v>
      </c>
      <c r="Y31" s="72">
        <v>0.232839618556276</v>
      </c>
      <c r="Z31" s="12">
        <v>-0.67720584035011799</v>
      </c>
      <c r="AA31" s="12">
        <v>0.7268739400357761</v>
      </c>
      <c r="AB31" s="24" t="s">
        <v>193</v>
      </c>
      <c r="AC31" s="25">
        <v>-3.25</v>
      </c>
      <c r="AD31" s="25">
        <v>-0.77590000000000003</v>
      </c>
      <c r="AE31" s="18" t="s">
        <v>467</v>
      </c>
      <c r="AF31" s="20"/>
      <c r="AG31" s="20"/>
      <c r="AH31" s="20"/>
      <c r="AI31" s="72">
        <v>-0.17395918749779099</v>
      </c>
      <c r="AJ31" s="72">
        <v>0.77153793083503397</v>
      </c>
      <c r="AK31" s="12">
        <v>-7.089573445313917</v>
      </c>
      <c r="AL31" s="12">
        <v>-1.7979688999947152</v>
      </c>
      <c r="AM31" s="24" t="s">
        <v>234</v>
      </c>
      <c r="AN31" s="13">
        <v>-0.51126427428464094</v>
      </c>
      <c r="AO31" s="13">
        <v>0.7</v>
      </c>
    </row>
    <row r="32" spans="1:41">
      <c r="A32" s="63"/>
      <c r="B32" s="63"/>
      <c r="C32" s="63"/>
      <c r="D32" s="24">
        <v>4</v>
      </c>
      <c r="E32" s="24">
        <v>2</v>
      </c>
      <c r="F32" s="24">
        <v>2</v>
      </c>
      <c r="G32" s="24">
        <v>6</v>
      </c>
      <c r="H32" s="24">
        <f t="shared" si="1"/>
        <v>6</v>
      </c>
      <c r="I32" s="25">
        <v>-0.1176</v>
      </c>
      <c r="J32" s="25">
        <v>0.1087</v>
      </c>
      <c r="K32" s="20"/>
      <c r="L32" s="20"/>
      <c r="M32" s="72">
        <v>3.3175050732771601E-3</v>
      </c>
      <c r="N32" s="72">
        <v>0.101893024953714</v>
      </c>
      <c r="O32" s="72"/>
      <c r="P32" s="72"/>
      <c r="Q32" s="24" t="s">
        <v>153</v>
      </c>
      <c r="R32" s="13">
        <v>-0.2</v>
      </c>
      <c r="S32" s="13">
        <v>0.3</v>
      </c>
      <c r="T32" s="72"/>
      <c r="U32" s="72"/>
      <c r="V32" s="20"/>
      <c r="W32" s="20"/>
      <c r="X32" s="72">
        <v>-2.3771077771062701E-2</v>
      </c>
      <c r="Y32" s="72">
        <v>0.204469435744766</v>
      </c>
      <c r="Z32" s="12">
        <v>-0.64676873538503954</v>
      </c>
      <c r="AA32" s="12">
        <v>0.57116466732397575</v>
      </c>
      <c r="AB32" s="24" t="s">
        <v>194</v>
      </c>
      <c r="AC32" s="25">
        <v>-2.4169999999999998</v>
      </c>
      <c r="AD32" s="25">
        <v>-8.9880000000000002E-2</v>
      </c>
      <c r="AE32" s="20"/>
      <c r="AF32" s="20"/>
      <c r="AG32" s="20"/>
      <c r="AH32" s="20"/>
      <c r="AI32" s="72">
        <v>-0.14585374231970999</v>
      </c>
      <c r="AJ32" s="72">
        <v>0.663533487482311</v>
      </c>
      <c r="AK32" s="12">
        <v>-7.2400468518709129</v>
      </c>
      <c r="AL32" s="12">
        <v>-1.8189149838136096</v>
      </c>
      <c r="AM32" s="24" t="s">
        <v>235</v>
      </c>
      <c r="AN32" s="13">
        <v>-0.39832220493556147</v>
      </c>
      <c r="AO32" s="13">
        <v>0.7</v>
      </c>
    </row>
    <row r="33" spans="1:41">
      <c r="A33" s="63" t="s">
        <v>1</v>
      </c>
      <c r="B33" s="24">
        <v>24</v>
      </c>
      <c r="C33" s="24">
        <v>120</v>
      </c>
      <c r="D33" s="24">
        <v>4</v>
      </c>
      <c r="E33" s="24">
        <v>2</v>
      </c>
      <c r="F33" s="24">
        <v>2</v>
      </c>
      <c r="G33" s="24">
        <v>1</v>
      </c>
      <c r="H33" s="24">
        <f t="shared" si="1"/>
        <v>1</v>
      </c>
      <c r="I33" s="25">
        <v>-0.9103</v>
      </c>
      <c r="J33" s="25">
        <v>0.86450000000000005</v>
      </c>
      <c r="K33" s="20"/>
      <c r="L33" s="20"/>
      <c r="M33" s="73"/>
      <c r="N33" s="73"/>
      <c r="O33" s="73"/>
      <c r="P33" s="73"/>
      <c r="Q33" s="24" t="s">
        <v>154</v>
      </c>
      <c r="R33" s="13">
        <v>-0.5</v>
      </c>
      <c r="S33" s="13">
        <v>0.7</v>
      </c>
      <c r="T33" s="72"/>
      <c r="U33" s="72"/>
      <c r="V33" s="20"/>
      <c r="W33" s="20"/>
      <c r="X33" s="72">
        <v>-0.37325595394789102</v>
      </c>
      <c r="Y33" s="72">
        <v>1.4622174075904799</v>
      </c>
      <c r="Z33" s="12">
        <v>-4.5209265841540933</v>
      </c>
      <c r="AA33" s="12">
        <v>0.94094915855391092</v>
      </c>
      <c r="AB33" s="24" t="s">
        <v>195</v>
      </c>
      <c r="AC33" s="25">
        <v>-4.516</v>
      </c>
      <c r="AD33" s="25">
        <v>-1.7470000000000001</v>
      </c>
      <c r="AE33" s="20"/>
      <c r="AF33" s="20"/>
      <c r="AG33" s="20"/>
      <c r="AH33" s="20"/>
      <c r="AI33" s="72">
        <v>-2.4054456581092398</v>
      </c>
      <c r="AJ33" s="72">
        <v>4.06073765706416</v>
      </c>
      <c r="AK33" s="12">
        <v>-16.788352310651202</v>
      </c>
      <c r="AL33" s="12">
        <v>-2.5033947253988909</v>
      </c>
      <c r="AM33" s="24" t="s">
        <v>236</v>
      </c>
      <c r="AN33" s="13">
        <v>-1.7958560737976001</v>
      </c>
      <c r="AO33" s="13">
        <v>2.6</v>
      </c>
    </row>
    <row r="34" spans="1:41">
      <c r="A34" s="63"/>
      <c r="B34" s="63">
        <v>32</v>
      </c>
      <c r="C34" s="63">
        <v>120</v>
      </c>
      <c r="D34" s="24">
        <v>4</v>
      </c>
      <c r="E34" s="24">
        <v>4</v>
      </c>
      <c r="F34" s="24">
        <v>4</v>
      </c>
      <c r="G34" s="24">
        <v>1</v>
      </c>
      <c r="H34" s="24">
        <f t="shared" si="1"/>
        <v>1</v>
      </c>
      <c r="I34" s="25">
        <v>-0.91859999999999997</v>
      </c>
      <c r="J34" s="25">
        <v>0.73750000000000004</v>
      </c>
      <c r="K34" s="20"/>
      <c r="L34" s="20"/>
      <c r="M34" s="72">
        <v>-0.129775278758305</v>
      </c>
      <c r="N34" s="72">
        <v>0.62157282905538902</v>
      </c>
      <c r="O34" s="72"/>
      <c r="P34" s="72"/>
      <c r="Q34" s="24" t="s">
        <v>155</v>
      </c>
      <c r="R34" s="13">
        <v>-0.50000000000000011</v>
      </c>
      <c r="S34" s="13">
        <v>0.6</v>
      </c>
      <c r="T34" s="72"/>
      <c r="U34" s="72"/>
      <c r="V34" s="20"/>
      <c r="W34" s="20"/>
      <c r="X34" s="72">
        <v>-0.43252645880710899</v>
      </c>
      <c r="Y34" s="72">
        <v>1.3644123469566201</v>
      </c>
      <c r="Z34" s="12">
        <v>-2.582001402961676</v>
      </c>
      <c r="AA34" s="12">
        <v>0.46653546411851621</v>
      </c>
      <c r="AB34" s="24" t="s">
        <v>196</v>
      </c>
      <c r="AC34" s="25">
        <v>-5.13</v>
      </c>
      <c r="AD34" s="25">
        <v>-2.4580000000000002</v>
      </c>
      <c r="AE34" s="20"/>
      <c r="AF34" s="20"/>
      <c r="AG34" s="20"/>
      <c r="AH34" s="20"/>
      <c r="AI34" s="72">
        <v>-2.83938498995622</v>
      </c>
      <c r="AJ34" s="72">
        <v>3.4338735428945402</v>
      </c>
      <c r="AK34" s="12">
        <v>-11.000617546844612</v>
      </c>
      <c r="AL34" s="12">
        <v>-0.83391599466871313</v>
      </c>
      <c r="AM34" s="24" t="s">
        <v>237</v>
      </c>
      <c r="AN34" s="13">
        <v>-1.2823777619153653</v>
      </c>
      <c r="AO34" s="13">
        <v>2.6</v>
      </c>
    </row>
    <row r="35" spans="1:41">
      <c r="A35" s="63"/>
      <c r="B35" s="63"/>
      <c r="C35" s="63">
        <v>120</v>
      </c>
      <c r="D35" s="24">
        <v>4</v>
      </c>
      <c r="E35" s="24">
        <v>2</v>
      </c>
      <c r="F35" s="24">
        <v>2</v>
      </c>
      <c r="G35" s="24">
        <v>2</v>
      </c>
      <c r="H35" s="24">
        <f t="shared" si="1"/>
        <v>2</v>
      </c>
      <c r="I35" s="25">
        <v>-0.62719999999999998</v>
      </c>
      <c r="J35" s="25">
        <v>0.5242</v>
      </c>
      <c r="K35" s="20"/>
      <c r="L35" s="20"/>
      <c r="M35" s="72">
        <v>-8.2178318685027799E-2</v>
      </c>
      <c r="N35" s="72">
        <v>0.460431124703018</v>
      </c>
      <c r="O35" s="72"/>
      <c r="P35" s="72"/>
      <c r="Q35" s="24" t="s">
        <v>156</v>
      </c>
      <c r="R35" s="13">
        <v>-0.4</v>
      </c>
      <c r="S35" s="13">
        <v>0.5</v>
      </c>
      <c r="T35" s="72"/>
      <c r="U35" s="72"/>
      <c r="V35" s="20"/>
      <c r="W35" s="20"/>
      <c r="X35" s="72">
        <v>-0.22627246068715801</v>
      </c>
      <c r="Y35" s="72">
        <v>0.97242989429325399</v>
      </c>
      <c r="Z35" s="12">
        <v>-4.6073291226907838</v>
      </c>
      <c r="AA35" s="12">
        <v>0.33193146768570292</v>
      </c>
      <c r="AB35" s="24" t="s">
        <v>197</v>
      </c>
      <c r="AC35" s="25">
        <v>-6.7080000000000002</v>
      </c>
      <c r="AD35" s="25">
        <v>-3.9289999999999998</v>
      </c>
      <c r="AE35" s="20"/>
      <c r="AF35" s="20"/>
      <c r="AG35" s="20"/>
      <c r="AH35" s="20"/>
      <c r="AI35" s="72">
        <v>-1.5678640488883899</v>
      </c>
      <c r="AJ35" s="72">
        <v>2.57728971491452</v>
      </c>
      <c r="AK35" s="12">
        <v>-17.023074403723268</v>
      </c>
      <c r="AL35" s="12">
        <v>-4.9995140950619561</v>
      </c>
      <c r="AM35" s="24" t="s">
        <v>238</v>
      </c>
      <c r="AN35" s="13">
        <v>-0.84549887172904037</v>
      </c>
      <c r="AO35" s="13">
        <v>1.8</v>
      </c>
    </row>
    <row r="36" spans="1:41">
      <c r="A36" s="63"/>
      <c r="B36" s="63"/>
      <c r="C36" s="63">
        <v>120</v>
      </c>
      <c r="D36" s="24">
        <v>4</v>
      </c>
      <c r="E36" s="24">
        <v>2</v>
      </c>
      <c r="F36" s="24">
        <v>2</v>
      </c>
      <c r="G36" s="24">
        <v>4</v>
      </c>
      <c r="H36" s="24">
        <f t="shared" si="1"/>
        <v>4</v>
      </c>
      <c r="I36" s="25">
        <v>-0.43640000000000001</v>
      </c>
      <c r="J36" s="25">
        <v>0.40789999999999998</v>
      </c>
      <c r="K36" s="20"/>
      <c r="L36" s="20"/>
      <c r="M36" s="72">
        <v>-0.129775278758305</v>
      </c>
      <c r="N36" s="72">
        <v>0.62157282905538902</v>
      </c>
      <c r="O36" s="72"/>
      <c r="P36" s="72"/>
      <c r="Q36" s="24" t="s">
        <v>157</v>
      </c>
      <c r="R36" s="13">
        <v>-0.29999999999999993</v>
      </c>
      <c r="S36" s="13">
        <v>0.4</v>
      </c>
      <c r="T36" s="72"/>
      <c r="U36" s="72"/>
      <c r="V36" s="20"/>
      <c r="W36" s="20"/>
      <c r="X36" s="72">
        <v>-0.114957219332534</v>
      </c>
      <c r="Y36" s="72">
        <v>0.70733265984039295</v>
      </c>
      <c r="Z36" s="12">
        <v>-4.5596415013019884</v>
      </c>
      <c r="AA36" s="12">
        <v>0.38184309691932117</v>
      </c>
      <c r="AB36" s="24" t="s">
        <v>198</v>
      </c>
      <c r="AC36" s="25">
        <v>-6.2809999999999997</v>
      </c>
      <c r="AD36" s="25">
        <v>-4.3230000000000004</v>
      </c>
      <c r="AE36" s="20"/>
      <c r="AF36" s="20"/>
      <c r="AG36" s="20"/>
      <c r="AH36" s="20"/>
      <c r="AI36" s="72">
        <v>-0.68583441332704098</v>
      </c>
      <c r="AJ36" s="72">
        <v>1.91824885107831</v>
      </c>
      <c r="AK36" s="12">
        <v>-16.167300369362259</v>
      </c>
      <c r="AL36" s="12">
        <v>-5.5976921111735409</v>
      </c>
      <c r="AM36" s="24" t="s">
        <v>239</v>
      </c>
      <c r="AN36" s="13">
        <v>-0.63545464816370423</v>
      </c>
      <c r="AO36" s="13">
        <v>1.3</v>
      </c>
    </row>
    <row r="37" spans="1:41">
      <c r="A37" s="63"/>
      <c r="B37" s="63"/>
      <c r="C37" s="63">
        <v>120</v>
      </c>
      <c r="D37" s="24">
        <v>4</v>
      </c>
      <c r="E37" s="24">
        <v>2</v>
      </c>
      <c r="F37" s="24">
        <v>2</v>
      </c>
      <c r="G37" s="24">
        <v>6</v>
      </c>
      <c r="H37" s="24">
        <f t="shared" si="1"/>
        <v>6</v>
      </c>
      <c r="I37" s="25">
        <v>-0.36630000000000001</v>
      </c>
      <c r="J37" s="25">
        <v>0.35360000000000003</v>
      </c>
      <c r="K37" s="20"/>
      <c r="L37" s="20"/>
      <c r="M37" s="72">
        <v>-8.2178318685027799E-2</v>
      </c>
      <c r="N37" s="72">
        <v>0.460431124703018</v>
      </c>
      <c r="O37" s="72"/>
      <c r="P37" s="72"/>
      <c r="Q37" s="24" t="s">
        <v>158</v>
      </c>
      <c r="R37" s="13">
        <v>-0.29999999999999993</v>
      </c>
      <c r="S37" s="13">
        <v>0.4</v>
      </c>
      <c r="T37" s="72"/>
      <c r="U37" s="72"/>
      <c r="V37" s="20"/>
      <c r="W37" s="20"/>
      <c r="X37" s="72">
        <v>-7.5618610955908203E-2</v>
      </c>
      <c r="Y37" s="72">
        <v>0.59390347265979804</v>
      </c>
      <c r="Z37" s="12">
        <v>-4.3386696945201635</v>
      </c>
      <c r="AA37" s="12">
        <v>0.18622712342344699</v>
      </c>
      <c r="AB37" s="24" t="s">
        <v>199</v>
      </c>
      <c r="AC37" s="25">
        <v>-5.4539999999999997</v>
      </c>
      <c r="AD37" s="25">
        <v>-3.7989999999999999</v>
      </c>
      <c r="AE37" s="20"/>
      <c r="AF37" s="20"/>
      <c r="AG37" s="20"/>
      <c r="AH37" s="20"/>
      <c r="AI37" s="72">
        <v>-0.27968917990087799</v>
      </c>
      <c r="AJ37" s="72">
        <v>1.82737177547765</v>
      </c>
      <c r="AK37" s="12">
        <v>-15.780171583846503</v>
      </c>
      <c r="AL37" s="12">
        <v>-5.5722100586300094</v>
      </c>
      <c r="AM37" s="24" t="s">
        <v>240</v>
      </c>
      <c r="AN37" s="13">
        <v>-0.692768291882639</v>
      </c>
      <c r="AO37" s="13">
        <v>1</v>
      </c>
    </row>
    <row r="38" spans="1:41">
      <c r="A38" s="63"/>
      <c r="B38" s="63">
        <v>64</v>
      </c>
      <c r="C38" s="63">
        <v>120</v>
      </c>
      <c r="D38" s="24">
        <v>4</v>
      </c>
      <c r="E38" s="24">
        <v>4</v>
      </c>
      <c r="F38" s="24">
        <v>4</v>
      </c>
      <c r="G38" s="24">
        <v>1</v>
      </c>
      <c r="H38" s="24">
        <f t="shared" si="1"/>
        <v>1</v>
      </c>
      <c r="I38" s="25">
        <v>-0.66690000000000005</v>
      </c>
      <c r="J38" s="25">
        <v>0.50260000000000005</v>
      </c>
      <c r="K38" s="20"/>
      <c r="L38" s="20"/>
      <c r="M38" s="72">
        <v>-7.3146199172614904E-2</v>
      </c>
      <c r="N38" s="72">
        <v>0.45365442143509299</v>
      </c>
      <c r="O38" s="72"/>
      <c r="P38" s="72"/>
      <c r="Q38" s="24" t="s">
        <v>159</v>
      </c>
      <c r="R38" s="13">
        <v>-0.4</v>
      </c>
      <c r="S38" s="13">
        <v>0.5</v>
      </c>
      <c r="T38" s="72"/>
      <c r="U38" s="72"/>
      <c r="V38" s="20"/>
      <c r="W38" s="20"/>
      <c r="X38" s="72">
        <v>-0.20853968815097701</v>
      </c>
      <c r="Y38" s="72">
        <v>0.98485573451171704</v>
      </c>
      <c r="Z38" s="12">
        <v>-2.3903333922036247</v>
      </c>
      <c r="AA38" s="12">
        <v>0.26278243520074257</v>
      </c>
      <c r="AB38" s="24" t="s">
        <v>200</v>
      </c>
      <c r="AC38" s="25">
        <v>-5.766</v>
      </c>
      <c r="AD38" s="25">
        <v>-2.895</v>
      </c>
      <c r="AE38" s="20"/>
      <c r="AF38" s="20"/>
      <c r="AG38" s="20"/>
      <c r="AH38" s="20"/>
      <c r="AI38" s="72">
        <v>-1.7327173231967801</v>
      </c>
      <c r="AJ38" s="72">
        <v>2.58327275483598</v>
      </c>
      <c r="AK38" s="12">
        <v>-10.03673671698623</v>
      </c>
      <c r="AL38" s="12">
        <v>-2.0802823521744509</v>
      </c>
      <c r="AM38" s="24" t="s">
        <v>241</v>
      </c>
      <c r="AN38" s="13">
        <v>-1.3606850926547414</v>
      </c>
      <c r="AO38" s="13">
        <v>1.8340701558367107</v>
      </c>
    </row>
    <row r="39" spans="1:41">
      <c r="A39" s="63"/>
      <c r="B39" s="63"/>
      <c r="C39" s="63">
        <v>120</v>
      </c>
      <c r="D39" s="24">
        <v>4</v>
      </c>
      <c r="E39" s="24">
        <v>2</v>
      </c>
      <c r="F39" s="24">
        <v>2</v>
      </c>
      <c r="G39" s="24">
        <v>2</v>
      </c>
      <c r="H39" s="24">
        <f t="shared" si="1"/>
        <v>2</v>
      </c>
      <c r="I39" s="25">
        <v>-0.40510000000000002</v>
      </c>
      <c r="J39" s="25">
        <v>0.40279999999999999</v>
      </c>
      <c r="K39" s="20"/>
      <c r="L39" s="20"/>
      <c r="M39" s="72">
        <v>-5.8437417530287597E-2</v>
      </c>
      <c r="N39" s="72">
        <v>0.32861912525928</v>
      </c>
      <c r="O39" s="72"/>
      <c r="P39" s="72"/>
      <c r="Q39" s="24" t="s">
        <v>160</v>
      </c>
      <c r="R39" s="13">
        <v>-0.30000000000000004</v>
      </c>
      <c r="S39" s="13">
        <v>0.5</v>
      </c>
      <c r="T39" s="72"/>
      <c r="U39" s="72"/>
      <c r="V39" s="31"/>
      <c r="W39" s="20"/>
      <c r="X39" s="72">
        <v>-0.17400605017753301</v>
      </c>
      <c r="Y39" s="72">
        <v>0.702577534111122</v>
      </c>
      <c r="Z39" s="12">
        <v>-4.6149410622338367</v>
      </c>
      <c r="AA39" s="12">
        <v>9.4553154113620211E-2</v>
      </c>
      <c r="AB39" s="24" t="s">
        <v>201</v>
      </c>
      <c r="AC39" s="25">
        <v>-7.4059999999999997</v>
      </c>
      <c r="AD39" s="25">
        <v>-4.5720000000000001</v>
      </c>
      <c r="AE39" s="20"/>
      <c r="AF39" s="20"/>
      <c r="AG39" s="20"/>
      <c r="AH39" s="20"/>
      <c r="AI39" s="72">
        <v>-0.86373290896483401</v>
      </c>
      <c r="AJ39" s="72">
        <v>1.9564534635914601</v>
      </c>
      <c r="AK39" s="12">
        <v>-17.120178909356554</v>
      </c>
      <c r="AL39" s="12">
        <v>-6.010614804578327</v>
      </c>
      <c r="AM39" s="24" t="s">
        <v>242</v>
      </c>
      <c r="AN39" s="13">
        <v>-0.79630485040224985</v>
      </c>
      <c r="AO39" s="13">
        <v>1.3</v>
      </c>
    </row>
    <row r="40" spans="1:41">
      <c r="A40" s="63"/>
      <c r="B40" s="63"/>
      <c r="C40" s="63">
        <v>120</v>
      </c>
      <c r="D40" s="24">
        <v>4</v>
      </c>
      <c r="E40" s="24">
        <v>2</v>
      </c>
      <c r="F40" s="24">
        <v>2</v>
      </c>
      <c r="G40" s="24">
        <v>4</v>
      </c>
      <c r="H40" s="24">
        <f t="shared" si="1"/>
        <v>4</v>
      </c>
      <c r="I40" s="25">
        <v>-0.31080000000000002</v>
      </c>
      <c r="J40" s="25">
        <v>0.27679999999999999</v>
      </c>
      <c r="K40" s="20"/>
      <c r="L40" s="20"/>
      <c r="M40" s="72">
        <v>4.7010490820072201E-3</v>
      </c>
      <c r="N40" s="72">
        <v>0.25059949182144398</v>
      </c>
      <c r="O40" s="72"/>
      <c r="P40" s="72"/>
      <c r="Q40" s="24" t="s">
        <v>161</v>
      </c>
      <c r="R40" s="13">
        <v>-0.29999999999999993</v>
      </c>
      <c r="S40" s="13">
        <v>0.4</v>
      </c>
      <c r="T40" s="72"/>
      <c r="U40" s="72"/>
      <c r="V40" s="20"/>
      <c r="W40" s="20"/>
      <c r="X40" s="72">
        <v>-6.7955769181613696E-2</v>
      </c>
      <c r="Y40" s="72">
        <v>0.49894758349665602</v>
      </c>
      <c r="Z40" s="12">
        <v>-4.3234882844090414</v>
      </c>
      <c r="AA40" s="12">
        <v>0.12406109201349853</v>
      </c>
      <c r="AB40" s="24" t="s">
        <v>202</v>
      </c>
      <c r="AC40" s="25">
        <v>-6.8559999999999999</v>
      </c>
      <c r="AD40" s="25">
        <v>-4.8689999999999998</v>
      </c>
      <c r="AE40" s="20"/>
      <c r="AF40" s="20"/>
      <c r="AG40" s="20"/>
      <c r="AH40" s="20"/>
      <c r="AI40" s="72">
        <v>-0.277711052670716</v>
      </c>
      <c r="AJ40" s="72">
        <v>1.56219328151375</v>
      </c>
      <c r="AK40" s="12">
        <v>-16.432013932225949</v>
      </c>
      <c r="AL40" s="12">
        <v>-6.2003246114087043</v>
      </c>
      <c r="AM40" s="24" t="s">
        <v>243</v>
      </c>
      <c r="AN40" s="13">
        <v>-0.61682869410160301</v>
      </c>
      <c r="AO40" s="13">
        <v>1</v>
      </c>
    </row>
    <row r="41" spans="1:41">
      <c r="A41" s="63"/>
      <c r="B41" s="63"/>
      <c r="C41" s="63">
        <v>120</v>
      </c>
      <c r="D41" s="24">
        <v>4</v>
      </c>
      <c r="E41" s="24">
        <v>2</v>
      </c>
      <c r="F41" s="24">
        <v>2</v>
      </c>
      <c r="G41" s="24">
        <v>6</v>
      </c>
      <c r="H41" s="24">
        <f t="shared" si="1"/>
        <v>6</v>
      </c>
      <c r="I41" s="25">
        <v>-0.27250000000000002</v>
      </c>
      <c r="J41" s="25">
        <v>0.23619999999999999</v>
      </c>
      <c r="K41" s="20"/>
      <c r="L41" s="20"/>
      <c r="M41" s="72">
        <v>-4.9727232742032702E-2</v>
      </c>
      <c r="N41" s="72">
        <v>0.14433986598565801</v>
      </c>
      <c r="O41" s="72"/>
      <c r="P41" s="72"/>
      <c r="Q41" s="24" t="s">
        <v>162</v>
      </c>
      <c r="R41" s="13">
        <v>-0.19999999999999996</v>
      </c>
      <c r="S41" s="13">
        <v>0.4</v>
      </c>
      <c r="T41" s="72"/>
      <c r="U41" s="72"/>
      <c r="V41" s="20"/>
      <c r="W41" s="20"/>
      <c r="X41" s="72">
        <v>-0.108424703138795</v>
      </c>
      <c r="Y41" s="72">
        <v>0.35575147066664298</v>
      </c>
      <c r="Z41" s="12">
        <v>-4.5014899499339869</v>
      </c>
      <c r="AA41" s="12">
        <v>5.9122877926269003E-2</v>
      </c>
      <c r="AB41" s="24" t="s">
        <v>203</v>
      </c>
      <c r="AC41" s="25">
        <v>-5.992</v>
      </c>
      <c r="AD41" s="25">
        <v>-4.3979999999999997</v>
      </c>
      <c r="AE41" s="20"/>
      <c r="AF41" s="20"/>
      <c r="AG41" s="20"/>
      <c r="AH41" s="20"/>
      <c r="AI41" s="72">
        <v>-0.41479632005172901</v>
      </c>
      <c r="AJ41" s="72">
        <v>1.1739274952148999</v>
      </c>
      <c r="AK41" s="12">
        <v>-16.763002815080576</v>
      </c>
      <c r="AL41" s="12">
        <v>-6.5104603310964935</v>
      </c>
      <c r="AM41" s="24" t="s">
        <v>244</v>
      </c>
      <c r="AN41" s="13">
        <v>-0.55210061300035773</v>
      </c>
      <c r="AO41" s="13">
        <v>0.9</v>
      </c>
    </row>
    <row r="42" spans="1:41">
      <c r="A42" s="63"/>
      <c r="B42" s="63">
        <v>128</v>
      </c>
      <c r="C42" s="63">
        <v>120</v>
      </c>
      <c r="D42" s="24">
        <v>4</v>
      </c>
      <c r="E42" s="24">
        <v>4</v>
      </c>
      <c r="F42" s="24">
        <v>4</v>
      </c>
      <c r="G42" s="24">
        <v>1</v>
      </c>
      <c r="H42" s="24">
        <f t="shared" si="1"/>
        <v>1</v>
      </c>
      <c r="I42" s="25">
        <v>-0.44330000000000003</v>
      </c>
      <c r="J42" s="25">
        <v>0.3619</v>
      </c>
      <c r="K42" s="20"/>
      <c r="L42" s="20"/>
      <c r="M42" s="72">
        <v>4.7010490820072201E-3</v>
      </c>
      <c r="N42" s="72">
        <v>0.25059949182144398</v>
      </c>
      <c r="O42" s="72"/>
      <c r="P42" s="72"/>
      <c r="Q42" s="24" t="s">
        <v>163</v>
      </c>
      <c r="R42" s="13"/>
      <c r="S42" s="13"/>
      <c r="T42" s="72"/>
      <c r="U42" s="72"/>
      <c r="V42" s="20"/>
      <c r="W42" s="20"/>
      <c r="X42" s="72">
        <v>-0.162386264362506</v>
      </c>
      <c r="Y42" s="72">
        <v>0.73458728395445105</v>
      </c>
      <c r="Z42" s="12">
        <v>-2.550571197469353</v>
      </c>
      <c r="AA42" s="12">
        <v>9.9842746393701554E-2</v>
      </c>
      <c r="AB42" s="24" t="s">
        <v>204</v>
      </c>
      <c r="AC42" s="25">
        <v>-4.2930000000000001</v>
      </c>
      <c r="AD42" s="25">
        <v>-1.5509999999999999</v>
      </c>
      <c r="AE42" s="20"/>
      <c r="AF42" s="20"/>
      <c r="AG42" s="20"/>
      <c r="AH42" s="20"/>
      <c r="AI42" s="72">
        <v>-0.84072571818171105</v>
      </c>
      <c r="AJ42" s="72">
        <v>2.160498905152</v>
      </c>
      <c r="AK42" s="12">
        <v>-11.252179020220956</v>
      </c>
      <c r="AL42" s="12">
        <v>-2.3041041793933417</v>
      </c>
      <c r="AM42" s="24" t="s">
        <v>245</v>
      </c>
      <c r="AN42" s="13"/>
      <c r="AO42" s="13"/>
    </row>
    <row r="43" spans="1:41">
      <c r="A43" s="63"/>
      <c r="B43" s="63"/>
      <c r="C43" s="63">
        <v>120</v>
      </c>
      <c r="D43" s="24">
        <v>4</v>
      </c>
      <c r="E43" s="24">
        <v>2</v>
      </c>
      <c r="F43" s="24">
        <v>2</v>
      </c>
      <c r="G43" s="24">
        <v>2</v>
      </c>
      <c r="H43" s="24">
        <f t="shared" si="1"/>
        <v>2</v>
      </c>
      <c r="I43" s="25">
        <v>-0.28339999999999999</v>
      </c>
      <c r="J43" s="25">
        <v>0.26040000000000002</v>
      </c>
      <c r="K43" s="20"/>
      <c r="L43" s="20"/>
      <c r="M43" s="72">
        <v>-4.9727232742032702E-2</v>
      </c>
      <c r="N43" s="72">
        <v>0.14433986598565801</v>
      </c>
      <c r="O43" s="72"/>
      <c r="P43" s="72"/>
      <c r="Q43" s="24" t="s">
        <v>164</v>
      </c>
      <c r="R43" s="13"/>
      <c r="S43" s="13"/>
      <c r="T43" s="72"/>
      <c r="U43" s="72"/>
      <c r="V43" s="20"/>
      <c r="W43" s="20"/>
      <c r="X43" s="72">
        <v>-0.116379862317519</v>
      </c>
      <c r="Y43" s="72">
        <v>0.49383801491821</v>
      </c>
      <c r="Z43" s="12">
        <v>-4.731510202059269</v>
      </c>
      <c r="AA43" s="12">
        <v>4.1693939943144985E-2</v>
      </c>
      <c r="AB43" s="24" t="s">
        <v>205</v>
      </c>
      <c r="AC43" s="25">
        <v>-6.2430000000000003</v>
      </c>
      <c r="AD43" s="25">
        <v>-3.6539999999999999</v>
      </c>
      <c r="AE43" s="20"/>
      <c r="AF43" s="20"/>
      <c r="AG43" s="20"/>
      <c r="AH43" s="20"/>
      <c r="AI43" s="72">
        <v>-0.49623115589609401</v>
      </c>
      <c r="AJ43" s="72">
        <v>1.5422791853009099</v>
      </c>
      <c r="AK43" s="12">
        <v>-17.292942788135242</v>
      </c>
      <c r="AL43" s="12">
        <v>-6.088351289700106</v>
      </c>
      <c r="AM43" s="24" t="s">
        <v>246</v>
      </c>
      <c r="AN43" s="13"/>
      <c r="AO43" s="13"/>
    </row>
    <row r="44" spans="1:41">
      <c r="A44" s="63"/>
      <c r="B44" s="63"/>
      <c r="C44" s="63">
        <v>120</v>
      </c>
      <c r="D44" s="24">
        <v>4</v>
      </c>
      <c r="E44" s="24">
        <v>2</v>
      </c>
      <c r="F44" s="24">
        <v>2</v>
      </c>
      <c r="G44" s="24">
        <v>4</v>
      </c>
      <c r="H44" s="24">
        <f t="shared" si="1"/>
        <v>4</v>
      </c>
      <c r="I44" s="25">
        <v>-0.22370000000000001</v>
      </c>
      <c r="J44" s="25">
        <v>0.18579999999999999</v>
      </c>
      <c r="K44" s="20"/>
      <c r="L44" s="20"/>
      <c r="M44" s="72">
        <v>-3.0960963922142998E-2</v>
      </c>
      <c r="N44" s="72">
        <v>0.144908474958438</v>
      </c>
      <c r="O44" s="72"/>
      <c r="P44" s="72"/>
      <c r="Q44" s="24" t="s">
        <v>165</v>
      </c>
      <c r="R44" s="13">
        <v>-0.19999999999999996</v>
      </c>
      <c r="S44" s="13">
        <v>0.4</v>
      </c>
      <c r="T44" s="72"/>
      <c r="U44" s="72"/>
      <c r="V44" s="20"/>
      <c r="W44" s="20"/>
      <c r="X44" s="72">
        <v>-7.8301563372397104E-2</v>
      </c>
      <c r="Y44" s="72">
        <v>0.35588299071639101</v>
      </c>
      <c r="Z44" s="12">
        <v>-4.5712988567989026</v>
      </c>
      <c r="AA44" s="12">
        <v>5.772709692960052E-2</v>
      </c>
      <c r="AB44" s="24" t="s">
        <v>206</v>
      </c>
      <c r="AC44" s="25">
        <v>-5.7830000000000004</v>
      </c>
      <c r="AD44" s="25">
        <v>-3.879</v>
      </c>
      <c r="AE44" s="20"/>
      <c r="AF44" s="20"/>
      <c r="AG44" s="20"/>
      <c r="AH44" s="20"/>
      <c r="AI44" s="72">
        <v>-0.15346721188690399</v>
      </c>
      <c r="AJ44" s="72">
        <v>1.1897988393974701</v>
      </c>
      <c r="AK44" s="12">
        <v>-16.672729270654397</v>
      </c>
      <c r="AL44" s="12">
        <v>-6.8020814826802711</v>
      </c>
      <c r="AM44" s="24" t="s">
        <v>247</v>
      </c>
      <c r="AN44" s="13">
        <v>-0.7</v>
      </c>
      <c r="AO44" s="13">
        <v>0.8</v>
      </c>
    </row>
    <row r="45" spans="1:41">
      <c r="A45" s="63"/>
      <c r="B45" s="63"/>
      <c r="C45" s="63">
        <v>120</v>
      </c>
      <c r="D45" s="24">
        <v>4</v>
      </c>
      <c r="E45" s="24">
        <v>2</v>
      </c>
      <c r="F45" s="24">
        <v>2</v>
      </c>
      <c r="G45" s="24">
        <v>6</v>
      </c>
      <c r="H45" s="24">
        <f t="shared" si="1"/>
        <v>6</v>
      </c>
      <c r="I45" s="25">
        <v>-0.19259999999999999</v>
      </c>
      <c r="J45" s="25">
        <v>0.15920000000000001</v>
      </c>
      <c r="K45" s="20"/>
      <c r="L45" s="20"/>
      <c r="M45" s="72">
        <v>-1.9761636966941299E-3</v>
      </c>
      <c r="N45" s="72">
        <v>0.13246100689186599</v>
      </c>
      <c r="O45" s="72"/>
      <c r="P45" s="72"/>
      <c r="Q45" s="24" t="s">
        <v>166</v>
      </c>
      <c r="R45" s="13">
        <v>-0.3</v>
      </c>
      <c r="S45" s="13">
        <v>0.3</v>
      </c>
      <c r="T45" s="72"/>
      <c r="U45" s="72"/>
      <c r="V45" s="20"/>
      <c r="W45" s="20"/>
      <c r="X45" s="72">
        <v>-5.6692286276034301E-2</v>
      </c>
      <c r="Y45" s="72">
        <v>0.30624612788872202</v>
      </c>
      <c r="Z45" s="12">
        <v>-4.3721298853466868</v>
      </c>
      <c r="AA45" s="12">
        <v>6.0906663709350661E-2</v>
      </c>
      <c r="AB45" s="24" t="s">
        <v>207</v>
      </c>
      <c r="AC45" s="25">
        <v>-4.8140000000000001</v>
      </c>
      <c r="AD45" s="25">
        <v>-3.26</v>
      </c>
      <c r="AE45" s="20"/>
      <c r="AF45" s="20"/>
      <c r="AG45" s="20"/>
      <c r="AH45" s="20"/>
      <c r="AI45" s="72">
        <v>2.7142395261881601E-3</v>
      </c>
      <c r="AJ45" s="72">
        <v>1.0916415211530399</v>
      </c>
      <c r="AK45" s="12">
        <v>-16.777582137448782</v>
      </c>
      <c r="AL45" s="12">
        <v>-6.9956494513199621</v>
      </c>
      <c r="AM45" s="24" t="s">
        <v>248</v>
      </c>
      <c r="AN45" s="13">
        <v>-0.60000000000000009</v>
      </c>
      <c r="AO45" s="13">
        <v>0.7</v>
      </c>
    </row>
    <row r="46" spans="1:41" ht="14.65" customHeight="1">
      <c r="A46" s="62" t="s">
        <v>380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32"/>
      <c r="AO46" s="21"/>
    </row>
    <row r="47" spans="1:4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32"/>
      <c r="AO47" s="21"/>
    </row>
    <row r="49" spans="1:44">
      <c r="A49" s="9" t="s">
        <v>17</v>
      </c>
      <c r="B49" s="1"/>
      <c r="C49" s="1"/>
      <c r="D49" s="1"/>
      <c r="E49" s="1"/>
      <c r="F49" s="1"/>
      <c r="G49" s="1"/>
    </row>
    <row r="50" spans="1:44" ht="17.649999999999999" customHeight="1">
      <c r="A50" s="62" t="s">
        <v>2</v>
      </c>
      <c r="B50" s="62" t="s">
        <v>3</v>
      </c>
      <c r="C50" s="62" t="s">
        <v>5</v>
      </c>
      <c r="D50" s="62" t="s">
        <v>11</v>
      </c>
      <c r="E50" s="62" t="s">
        <v>6</v>
      </c>
      <c r="F50" s="62" t="s">
        <v>7</v>
      </c>
      <c r="G50" s="62" t="s">
        <v>8</v>
      </c>
      <c r="H50" s="62" t="s">
        <v>4</v>
      </c>
      <c r="I50" s="62" t="s">
        <v>13</v>
      </c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 t="s">
        <v>551</v>
      </c>
      <c r="U50" s="62"/>
      <c r="V50" s="62"/>
      <c r="W50" s="62"/>
      <c r="X50" s="62"/>
      <c r="Y50" s="62"/>
      <c r="Z50" s="62"/>
      <c r="AA50" s="62"/>
      <c r="AB50" s="62"/>
      <c r="AC50" s="62" t="s">
        <v>552</v>
      </c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</row>
    <row r="51" spans="1:44" ht="15" customHeight="1">
      <c r="A51" s="62"/>
      <c r="B51" s="62"/>
      <c r="C51" s="62"/>
      <c r="D51" s="62"/>
      <c r="E51" s="62"/>
      <c r="F51" s="62"/>
      <c r="G51" s="62"/>
      <c r="H51" s="62"/>
      <c r="I51" s="61" t="s">
        <v>461</v>
      </c>
      <c r="J51" s="61"/>
      <c r="K51" s="66" t="s">
        <v>429</v>
      </c>
      <c r="L51" s="66"/>
      <c r="M51" s="67" t="s">
        <v>560</v>
      </c>
      <c r="N51" s="68"/>
      <c r="O51" s="62" t="s">
        <v>52</v>
      </c>
      <c r="P51" s="62"/>
      <c r="Q51" s="33" t="s">
        <v>125</v>
      </c>
      <c r="R51" s="62" t="s">
        <v>384</v>
      </c>
      <c r="S51" s="62"/>
      <c r="T51" s="62" t="s">
        <v>77</v>
      </c>
      <c r="U51" s="62"/>
      <c r="V51" s="66" t="s">
        <v>429</v>
      </c>
      <c r="W51" s="66"/>
      <c r="X51" s="67" t="s">
        <v>560</v>
      </c>
      <c r="Y51" s="68"/>
      <c r="Z51" s="62" t="s">
        <v>562</v>
      </c>
      <c r="AA51" s="62"/>
      <c r="AB51" s="33" t="s">
        <v>125</v>
      </c>
      <c r="AC51" s="61" t="s">
        <v>462</v>
      </c>
      <c r="AD51" s="61"/>
      <c r="AE51" s="66" t="s">
        <v>429</v>
      </c>
      <c r="AF51" s="66"/>
      <c r="AG51" s="62" t="s">
        <v>560</v>
      </c>
      <c r="AH51" s="62"/>
      <c r="AI51" s="62" t="s">
        <v>115</v>
      </c>
      <c r="AJ51" s="62"/>
      <c r="AK51" s="62" t="s">
        <v>25</v>
      </c>
      <c r="AL51" s="62"/>
      <c r="AM51" s="33" t="s">
        <v>125</v>
      </c>
      <c r="AN51" s="62" t="s">
        <v>384</v>
      </c>
      <c r="AO51" s="62"/>
    </row>
    <row r="52" spans="1:44">
      <c r="A52" s="63" t="s">
        <v>0</v>
      </c>
      <c r="B52" s="63">
        <v>24</v>
      </c>
      <c r="C52" s="63">
        <v>15</v>
      </c>
      <c r="D52" s="24">
        <v>4</v>
      </c>
      <c r="E52" s="24">
        <v>2</v>
      </c>
      <c r="F52" s="24">
        <v>2</v>
      </c>
      <c r="G52" s="23">
        <v>1</v>
      </c>
      <c r="H52" s="24">
        <f t="shared" ref="H52:H94" si="2">(E52 * G52)/F52</f>
        <v>1</v>
      </c>
      <c r="I52" s="15">
        <v>-1.9</v>
      </c>
      <c r="J52" s="15">
        <v>1.7</v>
      </c>
      <c r="K52" s="26"/>
      <c r="L52" s="26"/>
      <c r="M52" s="74"/>
      <c r="N52" s="74"/>
      <c r="O52" s="21"/>
      <c r="P52" s="21"/>
      <c r="Q52" s="24" t="s">
        <v>249</v>
      </c>
      <c r="R52" s="22">
        <v>-0.39999999999999991</v>
      </c>
      <c r="S52" s="22">
        <v>2</v>
      </c>
      <c r="T52" s="23"/>
      <c r="U52" s="23"/>
      <c r="V52" s="26"/>
      <c r="W52" s="26"/>
      <c r="X52" s="77">
        <v>-0.96517577495002704</v>
      </c>
      <c r="Y52" s="77">
        <v>1.0073933159188899</v>
      </c>
      <c r="Z52" s="12">
        <v>-22.869063664453719</v>
      </c>
      <c r="AA52" s="12">
        <v>3.8462421545850818</v>
      </c>
      <c r="AB52" s="24" t="s">
        <v>293</v>
      </c>
      <c r="AC52" s="15">
        <v>-6.3</v>
      </c>
      <c r="AD52" s="15">
        <v>0.1</v>
      </c>
      <c r="AE52" s="26"/>
      <c r="AF52" s="26"/>
      <c r="AG52" s="72">
        <v>-3.7178214562312601</v>
      </c>
      <c r="AH52" s="72">
        <v>3.1011827175096101</v>
      </c>
      <c r="AI52" s="34"/>
      <c r="AJ52" s="34"/>
      <c r="AK52" s="12">
        <v>-26.507769807564429</v>
      </c>
      <c r="AL52" s="12">
        <v>23.197669101883417</v>
      </c>
      <c r="AM52" s="24" t="s">
        <v>336</v>
      </c>
      <c r="AN52" s="22">
        <v>-1.2999999999999998</v>
      </c>
      <c r="AO52" s="22">
        <v>6.7</v>
      </c>
    </row>
    <row r="53" spans="1:44">
      <c r="A53" s="63"/>
      <c r="B53" s="63"/>
      <c r="C53" s="63"/>
      <c r="D53" s="24">
        <v>4</v>
      </c>
      <c r="E53" s="23">
        <v>2</v>
      </c>
      <c r="F53" s="23">
        <v>2</v>
      </c>
      <c r="G53" s="23">
        <v>4</v>
      </c>
      <c r="H53" s="24">
        <f t="shared" si="2"/>
        <v>4</v>
      </c>
      <c r="I53" s="15">
        <v>-1.2</v>
      </c>
      <c r="J53" s="15">
        <v>1.2</v>
      </c>
      <c r="K53" s="20"/>
      <c r="L53" s="20"/>
      <c r="M53" s="75"/>
      <c r="N53" s="75"/>
      <c r="O53" s="21"/>
      <c r="P53" s="21"/>
      <c r="Q53" s="24" t="s">
        <v>250</v>
      </c>
      <c r="R53" s="22">
        <v>-0.39999999999999991</v>
      </c>
      <c r="S53" s="22">
        <v>1.9</v>
      </c>
      <c r="T53" s="35"/>
      <c r="U53" s="23"/>
      <c r="V53" s="29"/>
      <c r="W53" s="26"/>
      <c r="X53" s="77">
        <v>-0.52195580141911602</v>
      </c>
      <c r="Y53" s="77">
        <v>0.48387389469987802</v>
      </c>
      <c r="Z53" s="34"/>
      <c r="AA53" s="34"/>
      <c r="AB53" s="24" t="s">
        <v>294</v>
      </c>
      <c r="AC53" s="15">
        <v>-5.0999999999999996</v>
      </c>
      <c r="AD53" s="15">
        <v>0.1</v>
      </c>
      <c r="AE53" s="29"/>
      <c r="AF53" s="26"/>
      <c r="AG53" s="72">
        <v>-1.80902822104128</v>
      </c>
      <c r="AH53" s="72">
        <v>1.3626762204976399</v>
      </c>
      <c r="AI53" s="34"/>
      <c r="AJ53" s="34"/>
      <c r="AK53" s="24"/>
      <c r="AL53" s="35"/>
      <c r="AM53" s="24" t="s">
        <v>337</v>
      </c>
      <c r="AN53" s="22">
        <v>-1.0999999999999996</v>
      </c>
      <c r="AO53" s="22">
        <v>6.5</v>
      </c>
    </row>
    <row r="54" spans="1:44">
      <c r="A54" s="63"/>
      <c r="B54" s="63">
        <v>52</v>
      </c>
      <c r="C54" s="63">
        <v>15</v>
      </c>
      <c r="D54" s="24">
        <v>4</v>
      </c>
      <c r="E54" s="24">
        <v>4</v>
      </c>
      <c r="F54" s="24">
        <v>4</v>
      </c>
      <c r="G54" s="24">
        <v>1</v>
      </c>
      <c r="H54" s="24">
        <f t="shared" si="2"/>
        <v>1</v>
      </c>
      <c r="I54" s="18">
        <v>-1.3</v>
      </c>
      <c r="J54" s="18">
        <v>1.3</v>
      </c>
      <c r="K54" s="20"/>
      <c r="L54" s="20"/>
      <c r="M54" s="72">
        <v>-0.40354331364816698</v>
      </c>
      <c r="N54" s="72">
        <v>0.40981830595558</v>
      </c>
      <c r="O54" s="20" t="s">
        <v>53</v>
      </c>
      <c r="P54" s="21"/>
      <c r="Q54" s="24" t="s">
        <v>251</v>
      </c>
      <c r="R54" s="22">
        <v>-0.54928419560678532</v>
      </c>
      <c r="S54" s="22">
        <v>1.0326121914234521</v>
      </c>
      <c r="T54" s="20" t="s">
        <v>72</v>
      </c>
      <c r="U54" s="24"/>
      <c r="V54" s="30"/>
      <c r="W54" s="20"/>
      <c r="X54" s="77">
        <v>-0.68656254842312903</v>
      </c>
      <c r="Y54" s="77">
        <v>0.69306310667269799</v>
      </c>
      <c r="Z54" s="12">
        <v>-46.608497929185013</v>
      </c>
      <c r="AA54" s="12">
        <v>-5.5519685563502916</v>
      </c>
      <c r="AB54" s="24" t="s">
        <v>295</v>
      </c>
      <c r="AC54" s="18">
        <v>-5.5</v>
      </c>
      <c r="AD54" s="18">
        <v>-1.2</v>
      </c>
      <c r="AE54" s="30"/>
      <c r="AF54" s="20"/>
      <c r="AG54" s="72">
        <v>-2.4499439726315302</v>
      </c>
      <c r="AH54" s="72">
        <v>2.1850599926855101</v>
      </c>
      <c r="AI54" s="20" t="s">
        <v>93</v>
      </c>
      <c r="AJ54" s="36"/>
      <c r="AK54" s="12">
        <v>-49.399687363741613</v>
      </c>
      <c r="AL54" s="12">
        <v>-2.444294331196097</v>
      </c>
      <c r="AM54" s="24" t="s">
        <v>338</v>
      </c>
      <c r="AN54" s="22">
        <v>-2</v>
      </c>
      <c r="AO54" s="22">
        <v>4</v>
      </c>
    </row>
    <row r="55" spans="1:44">
      <c r="A55" s="63"/>
      <c r="B55" s="63"/>
      <c r="C55" s="63"/>
      <c r="D55" s="24">
        <v>4</v>
      </c>
      <c r="E55" s="24">
        <v>2</v>
      </c>
      <c r="F55" s="24">
        <v>2</v>
      </c>
      <c r="G55" s="24">
        <v>2</v>
      </c>
      <c r="H55" s="24">
        <f t="shared" si="2"/>
        <v>2</v>
      </c>
      <c r="I55" s="18">
        <v>-1.5</v>
      </c>
      <c r="J55" s="18">
        <v>1.3</v>
      </c>
      <c r="K55" s="18" t="s">
        <v>463</v>
      </c>
      <c r="L55" s="20"/>
      <c r="M55" s="72">
        <v>-0.289923757731888</v>
      </c>
      <c r="N55" s="72">
        <v>0.272882586459467</v>
      </c>
      <c r="O55" s="20" t="s">
        <v>54</v>
      </c>
      <c r="P55" s="21"/>
      <c r="Q55" s="24" t="s">
        <v>252</v>
      </c>
      <c r="R55" s="22">
        <v>-0.47035017255058476</v>
      </c>
      <c r="S55" s="22">
        <v>0.92348946726581249</v>
      </c>
      <c r="T55" s="20" t="s">
        <v>73</v>
      </c>
      <c r="U55" s="24"/>
      <c r="V55" s="18" t="s">
        <v>468</v>
      </c>
      <c r="W55" s="20"/>
      <c r="X55" s="77">
        <v>-0.52152218316964005</v>
      </c>
      <c r="Y55" s="77">
        <v>0.48613292199820002</v>
      </c>
      <c r="Z55" s="12">
        <v>-47.570727843768054</v>
      </c>
      <c r="AA55" s="12">
        <v>-5.9459555323894122</v>
      </c>
      <c r="AB55" s="24" t="s">
        <v>296</v>
      </c>
      <c r="AC55" s="18">
        <v>-5.9</v>
      </c>
      <c r="AD55" s="18">
        <v>-1.1000000000000001</v>
      </c>
      <c r="AE55" s="18" t="s">
        <v>475</v>
      </c>
      <c r="AF55" s="20"/>
      <c r="AG55" s="72">
        <v>-1.57675204270959</v>
      </c>
      <c r="AH55" s="72">
        <v>1.61351648252576</v>
      </c>
      <c r="AI55" s="20" t="s">
        <v>94</v>
      </c>
      <c r="AJ55" s="36"/>
      <c r="AK55" s="12">
        <v>-45.487155625904876</v>
      </c>
      <c r="AL55" s="12">
        <v>1.3539570195699207</v>
      </c>
      <c r="AM55" s="24" t="s">
        <v>339</v>
      </c>
      <c r="AN55" s="22">
        <v>-1.9</v>
      </c>
      <c r="AO55" s="22">
        <v>3.6</v>
      </c>
      <c r="AQ55" s="23"/>
      <c r="AR55" s="23"/>
    </row>
    <row r="56" spans="1:44">
      <c r="A56" s="63"/>
      <c r="B56" s="63"/>
      <c r="C56" s="63"/>
      <c r="D56" s="24">
        <v>4</v>
      </c>
      <c r="E56" s="24">
        <v>2</v>
      </c>
      <c r="F56" s="24">
        <v>2</v>
      </c>
      <c r="G56" s="24">
        <v>4</v>
      </c>
      <c r="H56" s="24">
        <f t="shared" si="2"/>
        <v>4</v>
      </c>
      <c r="I56" s="18">
        <v>-1.4</v>
      </c>
      <c r="J56" s="18">
        <v>1.2</v>
      </c>
      <c r="K56" s="18" t="s">
        <v>463</v>
      </c>
      <c r="L56" s="20"/>
      <c r="M56" s="72">
        <v>-0.188367459244311</v>
      </c>
      <c r="N56" s="72">
        <v>0.19553124901087199</v>
      </c>
      <c r="O56" s="20" t="s">
        <v>55</v>
      </c>
      <c r="P56" s="21"/>
      <c r="Q56" s="24" t="s">
        <v>253</v>
      </c>
      <c r="R56" s="22">
        <v>-0.41346060533709483</v>
      </c>
      <c r="S56" s="22">
        <v>0.87603576678258754</v>
      </c>
      <c r="T56" s="20" t="s">
        <v>74</v>
      </c>
      <c r="U56" s="24"/>
      <c r="V56" s="18" t="s">
        <v>469</v>
      </c>
      <c r="W56" s="20"/>
      <c r="X56" s="77">
        <v>-0.330610680410306</v>
      </c>
      <c r="Y56" s="77">
        <v>0.352022589910025</v>
      </c>
      <c r="Z56" s="12">
        <v>-49.024816783674012</v>
      </c>
      <c r="AA56" s="12">
        <v>-6.3194342648771809</v>
      </c>
      <c r="AB56" s="24" t="s">
        <v>297</v>
      </c>
      <c r="AC56" s="18">
        <v>-5.6</v>
      </c>
      <c r="AD56" s="18">
        <v>-1.2</v>
      </c>
      <c r="AE56" s="18" t="s">
        <v>476</v>
      </c>
      <c r="AF56" s="20"/>
      <c r="AG56" s="72">
        <v>-0.91287393215748303</v>
      </c>
      <c r="AH56" s="72">
        <v>0.99498159390562202</v>
      </c>
      <c r="AI56" s="20" t="s">
        <v>95</v>
      </c>
      <c r="AJ56" s="36"/>
      <c r="AK56" s="12">
        <v>-41.730317270953876</v>
      </c>
      <c r="AL56" s="12">
        <v>-1.2675696104352534</v>
      </c>
      <c r="AM56" s="24" t="s">
        <v>340</v>
      </c>
      <c r="AN56" s="22">
        <v>-1.7999999999999998</v>
      </c>
      <c r="AO56" s="22">
        <v>3.5</v>
      </c>
    </row>
    <row r="57" spans="1:44">
      <c r="A57" s="63"/>
      <c r="B57" s="63"/>
      <c r="C57" s="63"/>
      <c r="D57" s="24">
        <v>4</v>
      </c>
      <c r="E57" s="24">
        <v>2</v>
      </c>
      <c r="F57" s="24">
        <v>2</v>
      </c>
      <c r="G57" s="24">
        <v>6</v>
      </c>
      <c r="H57" s="24">
        <f t="shared" si="2"/>
        <v>6</v>
      </c>
      <c r="I57" s="18">
        <v>-1.4</v>
      </c>
      <c r="J57" s="18">
        <v>1.2</v>
      </c>
      <c r="K57" s="20"/>
      <c r="L57" s="20"/>
      <c r="M57" s="72">
        <v>-0.16006933667512499</v>
      </c>
      <c r="N57" s="72">
        <v>0.14359880263549801</v>
      </c>
      <c r="O57" s="20" t="s">
        <v>56</v>
      </c>
      <c r="P57" s="21"/>
      <c r="Q57" s="24" t="s">
        <v>254</v>
      </c>
      <c r="R57" s="22">
        <v>-0.38434065331372014</v>
      </c>
      <c r="S57" s="22">
        <v>0.83447668583288137</v>
      </c>
      <c r="T57" s="20" t="s">
        <v>75</v>
      </c>
      <c r="U57" s="37"/>
      <c r="V57" s="30"/>
      <c r="W57" s="30"/>
      <c r="X57" s="77">
        <v>-0.26155071204703401</v>
      </c>
      <c r="Y57" s="77">
        <v>0.277489318754223</v>
      </c>
      <c r="Z57" s="12">
        <v>-49.214058178276304</v>
      </c>
      <c r="AA57" s="12">
        <v>-6.597436370609655</v>
      </c>
      <c r="AB57" s="24" t="s">
        <v>298</v>
      </c>
      <c r="AC57" s="18">
        <v>-5</v>
      </c>
      <c r="AD57" s="18">
        <v>-0.6</v>
      </c>
      <c r="AE57" s="30"/>
      <c r="AF57" s="20"/>
      <c r="AG57" s="72">
        <v>-0.95972758591065399</v>
      </c>
      <c r="AH57" s="72">
        <v>0.77360107445936799</v>
      </c>
      <c r="AI57" s="20" t="s">
        <v>96</v>
      </c>
      <c r="AJ57" s="36"/>
      <c r="AK57" s="12">
        <v>-44.648560892747341</v>
      </c>
      <c r="AL57" s="12">
        <v>-4.4729309974288451</v>
      </c>
      <c r="AM57" s="24" t="s">
        <v>341</v>
      </c>
      <c r="AN57" s="22">
        <v>-0.79999999999999982</v>
      </c>
      <c r="AO57" s="22">
        <v>2.6</v>
      </c>
    </row>
    <row r="58" spans="1:44">
      <c r="A58" s="63"/>
      <c r="B58" s="63"/>
      <c r="C58" s="63"/>
      <c r="D58" s="24">
        <v>4</v>
      </c>
      <c r="E58" s="24">
        <v>12</v>
      </c>
      <c r="F58" s="24">
        <v>4</v>
      </c>
      <c r="G58" s="24">
        <v>1</v>
      </c>
      <c r="H58" s="24">
        <f t="shared" si="2"/>
        <v>3</v>
      </c>
      <c r="I58" s="18">
        <v>-1.2</v>
      </c>
      <c r="J58" s="18">
        <v>1.2</v>
      </c>
      <c r="K58" s="20"/>
      <c r="L58" s="20"/>
      <c r="M58" s="72">
        <v>-0.221331061890949</v>
      </c>
      <c r="N58" s="72">
        <v>0.190952309942818</v>
      </c>
      <c r="O58" s="20" t="s">
        <v>57</v>
      </c>
      <c r="P58" s="21"/>
      <c r="Q58" s="24" t="s">
        <v>255</v>
      </c>
      <c r="R58" s="22">
        <v>-0.40951357861566828</v>
      </c>
      <c r="S58" s="22">
        <v>0.92268467693792111</v>
      </c>
      <c r="T58" s="20" t="s">
        <v>76</v>
      </c>
      <c r="U58" s="37"/>
      <c r="V58" s="30"/>
      <c r="W58" s="30"/>
      <c r="X58" s="77">
        <v>-0.33645891872276701</v>
      </c>
      <c r="Y58" s="77">
        <v>0.356417874104411</v>
      </c>
      <c r="Z58" s="12">
        <v>-49.056414115752823</v>
      </c>
      <c r="AA58" s="12">
        <v>-6.4734357560117051</v>
      </c>
      <c r="AB58" s="24" t="s">
        <v>299</v>
      </c>
      <c r="AC58" s="18">
        <v>-5.0999999999999996</v>
      </c>
      <c r="AD58" s="18">
        <v>-1.8</v>
      </c>
      <c r="AE58" s="30"/>
      <c r="AF58" s="20"/>
      <c r="AG58" s="72">
        <v>-1.0801720316118899</v>
      </c>
      <c r="AH58" s="72">
        <v>1.10252621148984</v>
      </c>
      <c r="AI58" s="20" t="s">
        <v>97</v>
      </c>
      <c r="AJ58" s="36"/>
      <c r="AK58" s="12">
        <v>-42.594567575296637</v>
      </c>
      <c r="AL58" s="12">
        <v>-4.2986487822443769</v>
      </c>
      <c r="AM58" s="24" t="s">
        <v>342</v>
      </c>
      <c r="AN58" s="22">
        <v>-1.4750589337462898</v>
      </c>
      <c r="AO58" s="22">
        <v>2.0408714370001473</v>
      </c>
    </row>
    <row r="59" spans="1:44">
      <c r="A59" s="63"/>
      <c r="B59" s="63">
        <v>48</v>
      </c>
      <c r="C59" s="63">
        <v>30</v>
      </c>
      <c r="D59" s="24">
        <v>4</v>
      </c>
      <c r="E59" s="24">
        <v>4</v>
      </c>
      <c r="F59" s="24">
        <v>4</v>
      </c>
      <c r="G59" s="24">
        <v>1</v>
      </c>
      <c r="H59" s="24">
        <f t="shared" si="2"/>
        <v>1</v>
      </c>
      <c r="I59" s="18">
        <v>-1.2</v>
      </c>
      <c r="J59" s="18">
        <v>1.3</v>
      </c>
      <c r="K59" s="20"/>
      <c r="L59" s="20"/>
      <c r="M59" s="72">
        <v>-0.35789645635130402</v>
      </c>
      <c r="N59" s="72">
        <v>0.37365556486095702</v>
      </c>
      <c r="O59" s="20" t="s">
        <v>58</v>
      </c>
      <c r="P59" s="21"/>
      <c r="Q59" s="24" t="s">
        <v>256</v>
      </c>
      <c r="R59" s="22">
        <v>-0.55605332049638734</v>
      </c>
      <c r="S59" s="22">
        <v>1.07456026734095</v>
      </c>
      <c r="T59" s="20" t="s">
        <v>78</v>
      </c>
      <c r="U59" s="37"/>
      <c r="V59" s="30"/>
      <c r="W59" s="30"/>
      <c r="X59" s="77">
        <v>-0.70192584799887403</v>
      </c>
      <c r="Y59" s="77">
        <v>0.75127406990839796</v>
      </c>
      <c r="Z59" s="12">
        <v>-30.061104215584166</v>
      </c>
      <c r="AA59" s="12">
        <v>-5.4744080350289561</v>
      </c>
      <c r="AB59" s="24" t="s">
        <v>300</v>
      </c>
      <c r="AC59" s="18">
        <v>-5.0999999999999996</v>
      </c>
      <c r="AD59" s="18">
        <v>-1.5</v>
      </c>
      <c r="AE59" s="30"/>
      <c r="AF59" s="20"/>
      <c r="AG59" s="72">
        <v>-2.5752671924857302</v>
      </c>
      <c r="AH59" s="72">
        <v>2.4465278289558401</v>
      </c>
      <c r="AI59" s="20" t="s">
        <v>98</v>
      </c>
      <c r="AJ59" s="36"/>
      <c r="AK59" s="12">
        <v>-28.434493140867847</v>
      </c>
      <c r="AL59" s="12">
        <v>-4.3480547565101695</v>
      </c>
      <c r="AM59" s="24" t="s">
        <v>343</v>
      </c>
      <c r="AN59" s="22">
        <v>-2.0240630184439428</v>
      </c>
      <c r="AO59" s="22">
        <v>3.12504566527473</v>
      </c>
    </row>
    <row r="60" spans="1:44">
      <c r="A60" s="63"/>
      <c r="B60" s="63"/>
      <c r="C60" s="63"/>
      <c r="D60" s="24">
        <v>4</v>
      </c>
      <c r="E60" s="24">
        <v>2</v>
      </c>
      <c r="F60" s="24">
        <v>2</v>
      </c>
      <c r="G60" s="24">
        <v>2</v>
      </c>
      <c r="H60" s="24">
        <f t="shared" si="2"/>
        <v>2</v>
      </c>
      <c r="I60" s="18">
        <v>-1.2</v>
      </c>
      <c r="J60" s="18">
        <v>1.2</v>
      </c>
      <c r="K60" s="18" t="s">
        <v>463</v>
      </c>
      <c r="L60" s="20"/>
      <c r="M60" s="72">
        <v>-0.28327487176050598</v>
      </c>
      <c r="N60" s="72">
        <v>0.27016719181482002</v>
      </c>
      <c r="O60" s="20" t="s">
        <v>59</v>
      </c>
      <c r="P60" s="21"/>
      <c r="Q60" s="24" t="s">
        <v>257</v>
      </c>
      <c r="R60" s="22">
        <v>-0.4776458025504855</v>
      </c>
      <c r="S60" s="22">
        <v>0.94785024832748022</v>
      </c>
      <c r="T60" s="20" t="s">
        <v>79</v>
      </c>
      <c r="U60" s="37"/>
      <c r="V60" s="18" t="s">
        <v>468</v>
      </c>
      <c r="W60" s="30"/>
      <c r="X60" s="77">
        <v>-0.497514483164745</v>
      </c>
      <c r="Y60" s="77">
        <v>0.51961832199551306</v>
      </c>
      <c r="Z60" s="12">
        <v>-28.181900071066384</v>
      </c>
      <c r="AA60" s="12">
        <v>-5.2404191249452783</v>
      </c>
      <c r="AB60" s="24" t="s">
        <v>301</v>
      </c>
      <c r="AC60" s="18">
        <v>-6.5</v>
      </c>
      <c r="AD60" s="18">
        <v>-3.3</v>
      </c>
      <c r="AE60" s="18" t="s">
        <v>477</v>
      </c>
      <c r="AF60" s="20"/>
      <c r="AG60" s="72">
        <v>-1.70749673089111</v>
      </c>
      <c r="AH60" s="72">
        <v>1.6253317854201901</v>
      </c>
      <c r="AI60" s="20" t="s">
        <v>99</v>
      </c>
      <c r="AJ60" s="36"/>
      <c r="AK60" s="12">
        <v>-29.46829095920755</v>
      </c>
      <c r="AL60" s="12">
        <v>-5.5844772168234655</v>
      </c>
      <c r="AM60" s="24" t="s">
        <v>344</v>
      </c>
      <c r="AN60" s="22">
        <v>-1.7000000000000002</v>
      </c>
      <c r="AO60" s="22">
        <v>3</v>
      </c>
    </row>
    <row r="61" spans="1:44">
      <c r="A61" s="63"/>
      <c r="B61" s="63"/>
      <c r="C61" s="63"/>
      <c r="D61" s="24">
        <v>4</v>
      </c>
      <c r="E61" s="24">
        <v>2</v>
      </c>
      <c r="F61" s="24">
        <v>2</v>
      </c>
      <c r="G61" s="24">
        <v>4</v>
      </c>
      <c r="H61" s="24">
        <f t="shared" si="2"/>
        <v>4</v>
      </c>
      <c r="I61" s="18">
        <v>-1.1000000000000001</v>
      </c>
      <c r="J61" s="18">
        <v>1.1000000000000001</v>
      </c>
      <c r="K61" s="18" t="s">
        <v>463</v>
      </c>
      <c r="L61" s="20"/>
      <c r="M61" s="72">
        <v>-0.20813092025770399</v>
      </c>
      <c r="N61" s="72">
        <v>0.18262795491596201</v>
      </c>
      <c r="O61" s="20" t="s">
        <v>56</v>
      </c>
      <c r="P61" s="21"/>
      <c r="Q61" s="24" t="s">
        <v>258</v>
      </c>
      <c r="R61" s="22">
        <v>-0.4374843660431873</v>
      </c>
      <c r="S61" s="22">
        <v>0.87747520988594485</v>
      </c>
      <c r="T61" s="20" t="s">
        <v>80</v>
      </c>
      <c r="U61" s="37"/>
      <c r="V61" s="18" t="s">
        <v>469</v>
      </c>
      <c r="W61" s="30"/>
      <c r="X61" s="77">
        <v>-0.34564015241794199</v>
      </c>
      <c r="Y61" s="77">
        <v>0.35783285758415401</v>
      </c>
      <c r="Z61" s="12">
        <v>-25.609176226741305</v>
      </c>
      <c r="AA61" s="12">
        <v>-5.0363579243060403</v>
      </c>
      <c r="AB61" s="24" t="s">
        <v>302</v>
      </c>
      <c r="AC61" s="18">
        <v>-6.1</v>
      </c>
      <c r="AD61" s="18">
        <v>-3.5</v>
      </c>
      <c r="AE61" s="18" t="s">
        <v>477</v>
      </c>
      <c r="AF61" s="20"/>
      <c r="AG61" s="72">
        <v>-1.03741273249747</v>
      </c>
      <c r="AH61" s="72">
        <v>1.20731087494065</v>
      </c>
      <c r="AI61" s="20" t="s">
        <v>100</v>
      </c>
      <c r="AJ61" s="36"/>
      <c r="AK61" s="12">
        <v>-27.167122287686794</v>
      </c>
      <c r="AL61" s="12">
        <v>-7.6867841430051786</v>
      </c>
      <c r="AM61" s="24" t="s">
        <v>345</v>
      </c>
      <c r="AN61" s="22">
        <v>-1.5</v>
      </c>
      <c r="AO61" s="22">
        <v>3</v>
      </c>
    </row>
    <row r="62" spans="1:44">
      <c r="A62" s="63"/>
      <c r="B62" s="63"/>
      <c r="C62" s="63"/>
      <c r="D62" s="24">
        <v>4</v>
      </c>
      <c r="E62" s="24">
        <v>2</v>
      </c>
      <c r="F62" s="24">
        <v>2</v>
      </c>
      <c r="G62" s="24">
        <v>6</v>
      </c>
      <c r="H62" s="24">
        <f t="shared" si="2"/>
        <v>6</v>
      </c>
      <c r="I62" s="18">
        <v>-1.1000000000000001</v>
      </c>
      <c r="J62" s="18">
        <v>1.1000000000000001</v>
      </c>
      <c r="K62" s="20"/>
      <c r="L62" s="20"/>
      <c r="M62" s="72">
        <v>-0.159420355882857</v>
      </c>
      <c r="N62" s="72">
        <v>0.13367353656874501</v>
      </c>
      <c r="O62" s="20" t="s">
        <v>60</v>
      </c>
      <c r="P62" s="21"/>
      <c r="Q62" s="24" t="s">
        <v>259</v>
      </c>
      <c r="R62" s="22">
        <v>-0.38720594754272564</v>
      </c>
      <c r="S62" s="22">
        <v>0.8421706177167454</v>
      </c>
      <c r="T62" s="20" t="s">
        <v>81</v>
      </c>
      <c r="U62" s="37"/>
      <c r="V62" s="30"/>
      <c r="W62" s="30"/>
      <c r="X62" s="77">
        <v>-0.28635155185327898</v>
      </c>
      <c r="Y62" s="77">
        <v>0.25754011577210001</v>
      </c>
      <c r="Z62" s="12">
        <v>-27.980555058691273</v>
      </c>
      <c r="AA62" s="12">
        <v>-5.7365291202545254</v>
      </c>
      <c r="AB62" s="24" t="s">
        <v>303</v>
      </c>
      <c r="AC62" s="18">
        <v>-5.6</v>
      </c>
      <c r="AD62" s="18">
        <v>-3.3</v>
      </c>
      <c r="AE62" s="30"/>
      <c r="AF62" s="20"/>
      <c r="AG62" s="72">
        <v>-1.0224008227351999</v>
      </c>
      <c r="AH62" s="72">
        <v>0.85498394742875305</v>
      </c>
      <c r="AI62" s="20" t="s">
        <v>101</v>
      </c>
      <c r="AJ62" s="36"/>
      <c r="AK62" s="12">
        <v>-26.305239841103806</v>
      </c>
      <c r="AL62" s="12">
        <v>-9.1345597591783161</v>
      </c>
      <c r="AM62" s="24" t="s">
        <v>346</v>
      </c>
      <c r="AN62" s="22">
        <v>-0.89999999999999991</v>
      </c>
      <c r="AO62" s="22">
        <v>2.6</v>
      </c>
    </row>
    <row r="63" spans="1:44">
      <c r="A63" s="63"/>
      <c r="B63" s="63">
        <v>104</v>
      </c>
      <c r="C63" s="63">
        <v>15</v>
      </c>
      <c r="D63" s="24">
        <v>4</v>
      </c>
      <c r="E63" s="24">
        <v>4</v>
      </c>
      <c r="F63" s="24">
        <v>4</v>
      </c>
      <c r="G63" s="24">
        <v>1</v>
      </c>
      <c r="H63" s="24">
        <f t="shared" si="2"/>
        <v>1</v>
      </c>
      <c r="I63" s="18">
        <v>-1.4</v>
      </c>
      <c r="J63" s="18">
        <v>1.3</v>
      </c>
      <c r="K63" s="20"/>
      <c r="L63" s="20"/>
      <c r="M63" s="72">
        <v>-0.24649848024981999</v>
      </c>
      <c r="N63" s="72">
        <v>0.249371756437898</v>
      </c>
      <c r="O63" s="20" t="s">
        <v>61</v>
      </c>
      <c r="P63" s="21"/>
      <c r="Q63" s="24" t="s">
        <v>260</v>
      </c>
      <c r="R63" s="22">
        <v>-0.50083641044228866</v>
      </c>
      <c r="S63" s="22">
        <v>0.92362948726964778</v>
      </c>
      <c r="T63" s="20" t="s">
        <v>82</v>
      </c>
      <c r="U63" s="37"/>
      <c r="V63" s="30"/>
      <c r="W63" s="30"/>
      <c r="X63" s="77">
        <v>-0.45485346189040599</v>
      </c>
      <c r="Y63" s="77">
        <v>0.468934135581968</v>
      </c>
      <c r="Z63" s="12">
        <v>-54.693494045802623</v>
      </c>
      <c r="AA63" s="12">
        <v>-11.476346864716833</v>
      </c>
      <c r="AB63" s="24" t="s">
        <v>304</v>
      </c>
      <c r="AC63" s="18">
        <v>-4.3</v>
      </c>
      <c r="AD63" s="18">
        <v>-0.1</v>
      </c>
      <c r="AE63" s="20"/>
      <c r="AF63" s="20"/>
      <c r="AG63" s="72">
        <v>-1.6804361763142699</v>
      </c>
      <c r="AH63" s="72">
        <v>1.6149200960710599</v>
      </c>
      <c r="AI63" s="20" t="s">
        <v>102</v>
      </c>
      <c r="AJ63" s="36"/>
      <c r="AK63" s="12">
        <v>-50.153462481864779</v>
      </c>
      <c r="AL63" s="12">
        <v>-10.643992033034159</v>
      </c>
      <c r="AM63" s="24" t="s">
        <v>347</v>
      </c>
      <c r="AN63" s="22">
        <v>-1.55319622619563</v>
      </c>
      <c r="AO63" s="22">
        <v>2.0820101086832818</v>
      </c>
    </row>
    <row r="64" spans="1:44">
      <c r="A64" s="63"/>
      <c r="B64" s="63"/>
      <c r="C64" s="63"/>
      <c r="D64" s="24">
        <v>4</v>
      </c>
      <c r="E64" s="24">
        <v>2</v>
      </c>
      <c r="F64" s="24">
        <v>2</v>
      </c>
      <c r="G64" s="24">
        <v>2</v>
      </c>
      <c r="H64" s="24">
        <f t="shared" si="2"/>
        <v>2</v>
      </c>
      <c r="I64" s="18">
        <v>-1.4</v>
      </c>
      <c r="J64" s="18">
        <v>1.3</v>
      </c>
      <c r="K64" s="18" t="s">
        <v>464</v>
      </c>
      <c r="L64" s="20"/>
      <c r="M64" s="72">
        <v>-0.17531824120925801</v>
      </c>
      <c r="N64" s="72">
        <v>0.18924780339667099</v>
      </c>
      <c r="O64" s="20" t="s">
        <v>62</v>
      </c>
      <c r="P64" s="21"/>
      <c r="Q64" s="24" t="s">
        <v>261</v>
      </c>
      <c r="R64" s="22">
        <v>-0.42372715488305213</v>
      </c>
      <c r="S64" s="22">
        <v>0.85741910398614696</v>
      </c>
      <c r="T64" s="20" t="s">
        <v>83</v>
      </c>
      <c r="U64" s="24"/>
      <c r="V64" s="18" t="s">
        <v>463</v>
      </c>
      <c r="W64" s="20"/>
      <c r="X64" s="77">
        <v>-0.32719493549449702</v>
      </c>
      <c r="Y64" s="77">
        <v>0.346299541314462</v>
      </c>
      <c r="Z64" s="12">
        <v>-56.112576885686011</v>
      </c>
      <c r="AA64" s="12">
        <v>-12.196757814144384</v>
      </c>
      <c r="AB64" s="24" t="s">
        <v>305</v>
      </c>
      <c r="AC64" s="18">
        <v>-4.2</v>
      </c>
      <c r="AD64" s="18">
        <v>1</v>
      </c>
      <c r="AE64" s="18" t="s">
        <v>478</v>
      </c>
      <c r="AF64" s="20"/>
      <c r="AG64" s="72">
        <v>-1.1217917707006699</v>
      </c>
      <c r="AH64" s="72">
        <v>1.1153935166915101</v>
      </c>
      <c r="AI64" s="20" t="s">
        <v>103</v>
      </c>
      <c r="AJ64" s="36"/>
      <c r="AK64" s="12">
        <v>-49.504285934036702</v>
      </c>
      <c r="AL64" s="12">
        <v>-9.1322839793589399</v>
      </c>
      <c r="AM64" s="24" t="s">
        <v>348</v>
      </c>
      <c r="AN64" s="22">
        <v>-1.1696529973578003</v>
      </c>
      <c r="AO64" s="22">
        <v>1.6241536605948779</v>
      </c>
    </row>
    <row r="65" spans="1:41">
      <c r="A65" s="63"/>
      <c r="B65" s="63"/>
      <c r="C65" s="63"/>
      <c r="D65" s="24">
        <v>4</v>
      </c>
      <c r="E65" s="24">
        <v>2</v>
      </c>
      <c r="F65" s="24">
        <v>2</v>
      </c>
      <c r="G65" s="24">
        <v>4</v>
      </c>
      <c r="H65" s="24">
        <f t="shared" si="2"/>
        <v>4</v>
      </c>
      <c r="I65" s="18">
        <v>-1.4</v>
      </c>
      <c r="J65" s="18">
        <v>1.3</v>
      </c>
      <c r="K65" s="18" t="s">
        <v>465</v>
      </c>
      <c r="L65" s="20"/>
      <c r="M65" s="72">
        <v>-0.12719845425012499</v>
      </c>
      <c r="N65" s="72">
        <v>0.13614654131822901</v>
      </c>
      <c r="O65" s="20" t="s">
        <v>63</v>
      </c>
      <c r="P65" s="21"/>
      <c r="Q65" s="24" t="s">
        <v>262</v>
      </c>
      <c r="R65" s="22">
        <v>-0.38195403097861003</v>
      </c>
      <c r="S65" s="22">
        <v>0.80962270053287977</v>
      </c>
      <c r="T65" s="20" t="s">
        <v>84</v>
      </c>
      <c r="U65" s="24"/>
      <c r="V65" s="18" t="s">
        <v>464</v>
      </c>
      <c r="W65" s="20"/>
      <c r="X65" s="77">
        <v>-0.23044922528675399</v>
      </c>
      <c r="Y65" s="77">
        <v>0.23793675335898101</v>
      </c>
      <c r="Z65" s="12">
        <v>-55.138950791287414</v>
      </c>
      <c r="AA65" s="12">
        <v>-11.877389149038979</v>
      </c>
      <c r="AB65" s="24" t="s">
        <v>306</v>
      </c>
      <c r="AC65" s="18">
        <v>-4</v>
      </c>
      <c r="AD65" s="18">
        <v>1.1000000000000001</v>
      </c>
      <c r="AE65" s="18" t="s">
        <v>478</v>
      </c>
      <c r="AF65" s="20"/>
      <c r="AG65" s="72">
        <v>-0.79181268199775401</v>
      </c>
      <c r="AH65" s="72">
        <v>0.81132302455302696</v>
      </c>
      <c r="AI65" s="20" t="s">
        <v>104</v>
      </c>
      <c r="AJ65" s="36"/>
      <c r="AK65" s="12">
        <v>-49.33297217159361</v>
      </c>
      <c r="AL65" s="12">
        <v>-10.902844439743367</v>
      </c>
      <c r="AM65" s="24" t="s">
        <v>349</v>
      </c>
      <c r="AN65" s="22">
        <v>-0.95890550080960035</v>
      </c>
      <c r="AO65" s="22">
        <v>1.378537659027798</v>
      </c>
    </row>
    <row r="66" spans="1:41">
      <c r="A66" s="63"/>
      <c r="B66" s="63"/>
      <c r="C66" s="63"/>
      <c r="D66" s="24">
        <v>4</v>
      </c>
      <c r="E66" s="24">
        <v>2</v>
      </c>
      <c r="F66" s="24">
        <v>2</v>
      </c>
      <c r="G66" s="24">
        <v>6</v>
      </c>
      <c r="H66" s="24">
        <f t="shared" si="2"/>
        <v>6</v>
      </c>
      <c r="I66" s="18">
        <v>-1.3</v>
      </c>
      <c r="J66" s="18">
        <v>1.3</v>
      </c>
      <c r="K66" s="20"/>
      <c r="L66" s="20"/>
      <c r="M66" s="72">
        <v>-9.6659909628625404E-2</v>
      </c>
      <c r="N66" s="72">
        <v>0.101088580003242</v>
      </c>
      <c r="O66" s="20" t="s">
        <v>64</v>
      </c>
      <c r="P66" s="21"/>
      <c r="Q66" s="24" t="s">
        <v>263</v>
      </c>
      <c r="R66" s="22">
        <v>-0.36492363477700818</v>
      </c>
      <c r="S66" s="22">
        <v>0.79914558231501975</v>
      </c>
      <c r="T66" s="20" t="s">
        <v>85</v>
      </c>
      <c r="U66" s="24"/>
      <c r="V66" s="20"/>
      <c r="W66" s="20"/>
      <c r="X66" s="77">
        <v>-0.18923420105769001</v>
      </c>
      <c r="Y66" s="77">
        <v>0.178999232186178</v>
      </c>
      <c r="Z66" s="12">
        <v>-56.855709044568961</v>
      </c>
      <c r="AA66" s="12">
        <v>-11.688028686224616</v>
      </c>
      <c r="AB66" s="24" t="s">
        <v>307</v>
      </c>
      <c r="AC66" s="18">
        <v>-3.2</v>
      </c>
      <c r="AD66" s="18">
        <v>1.1000000000000001</v>
      </c>
      <c r="AE66" s="20"/>
      <c r="AF66" s="20"/>
      <c r="AG66" s="72">
        <v>-0.56460570557043399</v>
      </c>
      <c r="AH66" s="72">
        <v>0.74206779945618295</v>
      </c>
      <c r="AI66" s="20" t="s">
        <v>105</v>
      </c>
      <c r="AJ66" s="36"/>
      <c r="AK66" s="12">
        <v>-47.68091875599103</v>
      </c>
      <c r="AL66" s="12">
        <v>-11.500639342859094</v>
      </c>
      <c r="AM66" s="24" t="s">
        <v>350</v>
      </c>
      <c r="AN66" s="22">
        <v>-0.87600848403637599</v>
      </c>
      <c r="AO66" s="22">
        <v>1.3329345859207939</v>
      </c>
    </row>
    <row r="67" spans="1:41">
      <c r="A67" s="63"/>
      <c r="B67" s="63"/>
      <c r="C67" s="63"/>
      <c r="D67" s="24">
        <v>4</v>
      </c>
      <c r="E67" s="24">
        <v>12</v>
      </c>
      <c r="F67" s="24">
        <v>4</v>
      </c>
      <c r="G67" s="24">
        <v>1</v>
      </c>
      <c r="H67" s="24">
        <f t="shared" si="2"/>
        <v>3</v>
      </c>
      <c r="I67" s="18">
        <v>-1.3</v>
      </c>
      <c r="J67" s="18">
        <v>1.3</v>
      </c>
      <c r="K67" s="20"/>
      <c r="L67" s="20"/>
      <c r="M67" s="72">
        <v>-0.135953810486724</v>
      </c>
      <c r="N67" s="72">
        <v>0.118198175120608</v>
      </c>
      <c r="O67" s="20" t="s">
        <v>62</v>
      </c>
      <c r="P67" s="21"/>
      <c r="Q67" s="24" t="s">
        <v>264</v>
      </c>
      <c r="R67" s="22">
        <v>-0.40131013959509554</v>
      </c>
      <c r="S67" s="22">
        <v>0.84929459256952633</v>
      </c>
      <c r="T67" s="20" t="s">
        <v>86</v>
      </c>
      <c r="U67" s="24"/>
      <c r="V67" s="20"/>
      <c r="W67" s="20"/>
      <c r="X67" s="77">
        <v>-0.26859319482766197</v>
      </c>
      <c r="Y67" s="77">
        <v>0.25398585325599798</v>
      </c>
      <c r="Z67" s="12">
        <v>-54.097119369809818</v>
      </c>
      <c r="AA67" s="12">
        <v>-11.672328752806095</v>
      </c>
      <c r="AB67" s="24" t="s">
        <v>308</v>
      </c>
      <c r="AC67" s="16"/>
      <c r="AD67" s="16"/>
      <c r="AE67" s="20"/>
      <c r="AF67" s="20"/>
      <c r="AG67" s="72">
        <v>-0.82844086135718797</v>
      </c>
      <c r="AH67" s="72">
        <v>0.809697342615041</v>
      </c>
      <c r="AI67" s="20" t="s">
        <v>106</v>
      </c>
      <c r="AJ67" s="36"/>
      <c r="AK67" s="12">
        <v>-51.355902425222936</v>
      </c>
      <c r="AL67" s="12">
        <v>-11.295254849281521</v>
      </c>
      <c r="AM67" s="24" t="s">
        <v>351</v>
      </c>
      <c r="AN67" s="22">
        <v>-1.1736551140325107</v>
      </c>
      <c r="AO67" s="22">
        <v>1.6532526614627776</v>
      </c>
    </row>
    <row r="68" spans="1:41">
      <c r="A68" s="63"/>
      <c r="B68" s="63">
        <v>132</v>
      </c>
      <c r="C68" s="63">
        <v>30</v>
      </c>
      <c r="D68" s="24">
        <v>4</v>
      </c>
      <c r="E68" s="24">
        <v>4</v>
      </c>
      <c r="F68" s="24">
        <v>4</v>
      </c>
      <c r="G68" s="24">
        <v>1</v>
      </c>
      <c r="H68" s="24">
        <f t="shared" si="2"/>
        <v>1</v>
      </c>
      <c r="I68" s="18">
        <v>-1.4</v>
      </c>
      <c r="J68" s="18">
        <v>1.2</v>
      </c>
      <c r="K68" s="20"/>
      <c r="L68" s="20"/>
      <c r="M68" s="72">
        <v>-0.24231985240253601</v>
      </c>
      <c r="N68" s="72">
        <v>0.24047272440672299</v>
      </c>
      <c r="O68" s="21"/>
      <c r="P68" s="21"/>
      <c r="Q68" s="24" t="s">
        <v>265</v>
      </c>
      <c r="R68" s="22">
        <v>-0.46944770465671204</v>
      </c>
      <c r="S68" s="22">
        <v>0.89516026431918228</v>
      </c>
      <c r="T68" s="24"/>
      <c r="U68" s="24"/>
      <c r="V68" s="20"/>
      <c r="W68" s="20"/>
      <c r="X68" s="77">
        <v>-0.47044398213084299</v>
      </c>
      <c r="Y68" s="77">
        <v>0.437431049862332</v>
      </c>
      <c r="Z68" s="12">
        <v>-23.344524248103905</v>
      </c>
      <c r="AA68" s="12">
        <v>-8.1154178899261211</v>
      </c>
      <c r="AB68" s="24" t="s">
        <v>309</v>
      </c>
      <c r="AC68" s="16">
        <v>-3.1</v>
      </c>
      <c r="AD68" s="16">
        <v>1.6</v>
      </c>
      <c r="AE68" s="20"/>
      <c r="AF68" s="20"/>
      <c r="AG68" s="72">
        <v>-1.45887699960718</v>
      </c>
      <c r="AH68" s="72">
        <v>1.4720053692342301</v>
      </c>
      <c r="AI68" s="36"/>
      <c r="AJ68" s="36"/>
      <c r="AK68" s="12">
        <v>-25.788025764854169</v>
      </c>
      <c r="AL68" s="12">
        <v>-9.520538673012517</v>
      </c>
      <c r="AM68" s="24" t="s">
        <v>352</v>
      </c>
      <c r="AN68" s="22">
        <v>-1.5676403692682275</v>
      </c>
      <c r="AO68" s="22">
        <v>2.0681693934690477</v>
      </c>
    </row>
    <row r="69" spans="1:41">
      <c r="A69" s="63"/>
      <c r="B69" s="63"/>
      <c r="C69" s="63">
        <v>15</v>
      </c>
      <c r="D69" s="24">
        <v>4</v>
      </c>
      <c r="E69" s="24">
        <v>2</v>
      </c>
      <c r="F69" s="24">
        <v>2</v>
      </c>
      <c r="G69" s="24">
        <v>2</v>
      </c>
      <c r="H69" s="24">
        <f t="shared" si="2"/>
        <v>2</v>
      </c>
      <c r="I69" s="18">
        <v>-1.4</v>
      </c>
      <c r="J69" s="18">
        <v>1.1000000000000001</v>
      </c>
      <c r="K69" s="18" t="s">
        <v>465</v>
      </c>
      <c r="L69" s="20"/>
      <c r="M69" s="72">
        <v>-0.15630640792395201</v>
      </c>
      <c r="N69" s="72">
        <v>0.17069247112352301</v>
      </c>
      <c r="O69" s="21"/>
      <c r="P69" s="21"/>
      <c r="Q69" s="24" t="s">
        <v>266</v>
      </c>
      <c r="R69" s="22">
        <v>-0.41553144322452829</v>
      </c>
      <c r="S69" s="22">
        <v>0.82849758824202091</v>
      </c>
      <c r="T69" s="24"/>
      <c r="U69" s="24"/>
      <c r="V69" s="18" t="s">
        <v>464</v>
      </c>
      <c r="W69" s="20"/>
      <c r="X69" s="77">
        <v>-0.316606722885523</v>
      </c>
      <c r="Y69" s="77">
        <v>0.31113686158436199</v>
      </c>
      <c r="Z69" s="12">
        <v>-22.306524941909267</v>
      </c>
      <c r="AA69" s="12">
        <v>-8.0270861458559537</v>
      </c>
      <c r="AB69" s="24" t="s">
        <v>310</v>
      </c>
      <c r="AC69" s="16">
        <v>-4.5999999999999996</v>
      </c>
      <c r="AD69" s="16">
        <v>-0.8</v>
      </c>
      <c r="AE69" s="18" t="s">
        <v>479</v>
      </c>
      <c r="AF69" s="20"/>
      <c r="AG69" s="72">
        <v>-1.05303333311487</v>
      </c>
      <c r="AH69" s="72">
        <v>1.00611599534764</v>
      </c>
      <c r="AI69" s="36"/>
      <c r="AJ69" s="36"/>
      <c r="AK69" s="12">
        <v>-26.759608392504415</v>
      </c>
      <c r="AL69" s="12">
        <v>-10.566299376279114</v>
      </c>
      <c r="AM69" s="24" t="s">
        <v>353</v>
      </c>
      <c r="AN69" s="22">
        <v>-1.1292240652156849</v>
      </c>
      <c r="AO69" s="22">
        <v>1.5413480989784067</v>
      </c>
    </row>
    <row r="70" spans="1:41">
      <c r="A70" s="63"/>
      <c r="B70" s="63"/>
      <c r="C70" s="63">
        <v>15</v>
      </c>
      <c r="D70" s="24">
        <v>4</v>
      </c>
      <c r="E70" s="24">
        <v>2</v>
      </c>
      <c r="F70" s="24">
        <v>2</v>
      </c>
      <c r="G70" s="24">
        <v>4</v>
      </c>
      <c r="H70" s="24">
        <f t="shared" si="2"/>
        <v>4</v>
      </c>
      <c r="I70" s="18">
        <v>-1.4</v>
      </c>
      <c r="J70" s="18">
        <v>1.1000000000000001</v>
      </c>
      <c r="K70" s="18" t="s">
        <v>466</v>
      </c>
      <c r="L70" s="20"/>
      <c r="M70" s="72">
        <v>-0.109610918645089</v>
      </c>
      <c r="N70" s="72">
        <v>0.11950357299445701</v>
      </c>
      <c r="O70" s="21"/>
      <c r="P70" s="21"/>
      <c r="Q70" s="24" t="s">
        <v>267</v>
      </c>
      <c r="R70" s="22">
        <v>-0.37573429455700991</v>
      </c>
      <c r="S70" s="22">
        <v>0.80251027951125864</v>
      </c>
      <c r="T70" s="24"/>
      <c r="U70" s="24"/>
      <c r="V70" s="18" t="s">
        <v>464</v>
      </c>
      <c r="W70" s="20"/>
      <c r="X70" s="77">
        <v>-0.206431021613174</v>
      </c>
      <c r="Y70" s="77">
        <v>0.216083517371708</v>
      </c>
      <c r="Z70" s="12">
        <v>-22.54713799214224</v>
      </c>
      <c r="AA70" s="12">
        <v>-8.2598674928573281</v>
      </c>
      <c r="AB70" s="24" t="s">
        <v>311</v>
      </c>
      <c r="AC70" s="16">
        <v>-4.2</v>
      </c>
      <c r="AD70" s="16">
        <v>-0.8</v>
      </c>
      <c r="AE70" s="18" t="s">
        <v>480</v>
      </c>
      <c r="AF70" s="20"/>
      <c r="AG70" s="72">
        <v>-0.71550892348723005</v>
      </c>
      <c r="AH70" s="72">
        <v>0.66746805926872099</v>
      </c>
      <c r="AI70" s="36"/>
      <c r="AJ70" s="36"/>
      <c r="AK70" s="12">
        <v>-26.477217690306489</v>
      </c>
      <c r="AL70" s="12">
        <v>-10.333918128082596</v>
      </c>
      <c r="AM70" s="24" t="s">
        <v>354</v>
      </c>
      <c r="AN70" s="22">
        <v>-0.93347077575511395</v>
      </c>
      <c r="AO70" s="22">
        <v>1.3349313434778753</v>
      </c>
    </row>
    <row r="71" spans="1:41">
      <c r="A71" s="63"/>
      <c r="B71" s="63"/>
      <c r="C71" s="63"/>
      <c r="D71" s="24">
        <v>4</v>
      </c>
      <c r="E71" s="24">
        <v>4</v>
      </c>
      <c r="F71" s="24">
        <v>4</v>
      </c>
      <c r="G71" s="24">
        <v>1</v>
      </c>
      <c r="H71" s="24">
        <f t="shared" si="2"/>
        <v>1</v>
      </c>
      <c r="I71" s="18">
        <v>-1.3</v>
      </c>
      <c r="J71" s="18">
        <v>1.1000000000000001</v>
      </c>
      <c r="K71" s="20"/>
      <c r="L71" s="20"/>
      <c r="M71" s="72">
        <v>-8.5652262310295393E-2</v>
      </c>
      <c r="N71" s="72">
        <v>0.10028189923326</v>
      </c>
      <c r="O71" s="21"/>
      <c r="P71" s="21"/>
      <c r="Q71" s="24" t="s">
        <v>268</v>
      </c>
      <c r="R71" s="22"/>
      <c r="S71" s="22"/>
      <c r="T71" s="24"/>
      <c r="U71" s="24"/>
      <c r="V71" s="20"/>
      <c r="W71" s="20"/>
      <c r="X71" s="77">
        <v>-0.174429891886313</v>
      </c>
      <c r="Y71" s="77">
        <v>0.171334225716227</v>
      </c>
      <c r="Z71" s="12">
        <v>-22.554002122234746</v>
      </c>
      <c r="AA71" s="12">
        <v>-8.2138594766173263</v>
      </c>
      <c r="AB71" s="24" t="s">
        <v>312</v>
      </c>
      <c r="AC71" s="16">
        <v>-3.1</v>
      </c>
      <c r="AD71" s="16">
        <v>0</v>
      </c>
      <c r="AE71" s="20"/>
      <c r="AF71" s="20"/>
      <c r="AG71" s="72">
        <v>-0.62560847762004401</v>
      </c>
      <c r="AH71" s="72">
        <v>0.58096320456438399</v>
      </c>
      <c r="AI71" s="36"/>
      <c r="AJ71" s="36"/>
      <c r="AK71" s="12">
        <v>-25.710075571855242</v>
      </c>
      <c r="AL71" s="12">
        <v>-9.9242977510389139</v>
      </c>
      <c r="AM71" s="24" t="s">
        <v>355</v>
      </c>
      <c r="AN71" s="22"/>
      <c r="AO71" s="22"/>
    </row>
    <row r="72" spans="1:41">
      <c r="A72" s="63"/>
      <c r="B72" s="63">
        <v>268</v>
      </c>
      <c r="C72" s="63">
        <v>15</v>
      </c>
      <c r="D72" s="24">
        <v>4</v>
      </c>
      <c r="E72" s="24">
        <v>2</v>
      </c>
      <c r="F72" s="24">
        <v>2</v>
      </c>
      <c r="G72" s="24">
        <v>2</v>
      </c>
      <c r="H72" s="24">
        <f t="shared" si="2"/>
        <v>2</v>
      </c>
      <c r="I72" s="18">
        <v>-1.6</v>
      </c>
      <c r="J72" s="18">
        <v>1.2</v>
      </c>
      <c r="K72" s="18" t="s">
        <v>466</v>
      </c>
      <c r="L72" s="20"/>
      <c r="M72" s="72">
        <v>-0.16144030342801199</v>
      </c>
      <c r="N72" s="72">
        <v>0.163085853674799</v>
      </c>
      <c r="O72" s="21"/>
      <c r="P72" s="21"/>
      <c r="Q72" s="24" t="s">
        <v>269</v>
      </c>
      <c r="R72" s="22"/>
      <c r="S72" s="22"/>
      <c r="T72" s="24"/>
      <c r="U72" s="24"/>
      <c r="V72" s="18" t="s">
        <v>465</v>
      </c>
      <c r="W72" s="20"/>
      <c r="X72" s="77">
        <v>-0.31820820214492601</v>
      </c>
      <c r="Y72" s="77">
        <v>0.30218294808676599</v>
      </c>
      <c r="Z72" s="12">
        <v>-45.653198238588388</v>
      </c>
      <c r="AA72" s="12">
        <v>-17.678798529706306</v>
      </c>
      <c r="AB72" s="24" t="s">
        <v>313</v>
      </c>
      <c r="AC72" s="16">
        <v>-2.2999999999999998</v>
      </c>
      <c r="AD72" s="16">
        <v>3</v>
      </c>
      <c r="AE72" s="18" t="s">
        <v>473</v>
      </c>
      <c r="AF72" s="20"/>
      <c r="AG72" s="72">
        <v>-1.0814980186815499</v>
      </c>
      <c r="AH72" s="72">
        <v>1.0206972560863801</v>
      </c>
      <c r="AI72" s="36"/>
      <c r="AJ72" s="36"/>
      <c r="AK72" s="12">
        <v>-44.773219462870188</v>
      </c>
      <c r="AL72" s="12">
        <v>-15.799959886547141</v>
      </c>
      <c r="AM72" s="24" t="s">
        <v>356</v>
      </c>
      <c r="AN72" s="22"/>
      <c r="AO72" s="22"/>
    </row>
    <row r="73" spans="1:41">
      <c r="A73" s="63"/>
      <c r="B73" s="63"/>
      <c r="C73" s="63"/>
      <c r="D73" s="24">
        <v>4</v>
      </c>
      <c r="E73" s="24">
        <v>2</v>
      </c>
      <c r="F73" s="24">
        <v>2</v>
      </c>
      <c r="G73" s="24">
        <v>4</v>
      </c>
      <c r="H73" s="24">
        <f t="shared" si="2"/>
        <v>4</v>
      </c>
      <c r="I73" s="18">
        <v>-1.5</v>
      </c>
      <c r="J73" s="18">
        <v>1.2</v>
      </c>
      <c r="K73" s="18" t="s">
        <v>466</v>
      </c>
      <c r="L73" s="20"/>
      <c r="M73" s="72">
        <v>-0.11542881182397</v>
      </c>
      <c r="N73" s="72">
        <v>0.128877266729089</v>
      </c>
      <c r="O73" s="21"/>
      <c r="P73" s="21"/>
      <c r="Q73" s="24" t="s">
        <v>270</v>
      </c>
      <c r="R73" s="22"/>
      <c r="S73" s="22"/>
      <c r="T73" s="24"/>
      <c r="U73" s="24"/>
      <c r="V73" s="18" t="s">
        <v>465</v>
      </c>
      <c r="W73" s="20"/>
      <c r="X73" s="77">
        <v>-0.20965063861260999</v>
      </c>
      <c r="Y73" s="77">
        <v>0.22281218499872901</v>
      </c>
      <c r="Z73" s="12">
        <v>-46.997283697538876</v>
      </c>
      <c r="AA73" s="12">
        <v>-16.699387581671438</v>
      </c>
      <c r="AB73" s="24" t="s">
        <v>314</v>
      </c>
      <c r="AC73" s="16">
        <v>-1.1000000000000001</v>
      </c>
      <c r="AD73" s="16">
        <v>4.5</v>
      </c>
      <c r="AE73" s="18" t="s">
        <v>474</v>
      </c>
      <c r="AF73" s="20"/>
      <c r="AG73" s="72">
        <v>-0.76919222607445903</v>
      </c>
      <c r="AH73" s="72">
        <v>0.70398614029003603</v>
      </c>
      <c r="AI73" s="36"/>
      <c r="AJ73" s="36"/>
      <c r="AK73" s="12">
        <v>-47.577401463044012</v>
      </c>
      <c r="AL73" s="12">
        <v>-15.010770090457235</v>
      </c>
      <c r="AM73" s="24" t="s">
        <v>357</v>
      </c>
      <c r="AN73" s="22"/>
      <c r="AO73" s="22"/>
    </row>
    <row r="74" spans="1:41">
      <c r="A74" s="63"/>
      <c r="B74" s="63"/>
      <c r="C74" s="63"/>
      <c r="D74" s="24">
        <v>4</v>
      </c>
      <c r="E74" s="24">
        <v>2</v>
      </c>
      <c r="F74" s="24">
        <v>2</v>
      </c>
      <c r="G74" s="24">
        <v>6</v>
      </c>
      <c r="H74" s="24">
        <f t="shared" si="2"/>
        <v>6</v>
      </c>
      <c r="I74" s="18">
        <v>-1.5</v>
      </c>
      <c r="J74" s="18">
        <v>1.1000000000000001</v>
      </c>
      <c r="K74" s="20"/>
      <c r="L74" s="20"/>
      <c r="M74" s="72">
        <v>-8.7598950019559696E-2</v>
      </c>
      <c r="N74" s="72">
        <v>8.29476312092393E-2</v>
      </c>
      <c r="O74" s="21"/>
      <c r="P74" s="21"/>
      <c r="Q74" s="24" t="s">
        <v>271</v>
      </c>
      <c r="R74" s="22">
        <v>-0.35758040934700319</v>
      </c>
      <c r="S74" s="22">
        <v>0.76897155703925235</v>
      </c>
      <c r="T74" s="24"/>
      <c r="U74" s="24"/>
      <c r="V74" s="20"/>
      <c r="W74" s="20"/>
      <c r="X74" s="77">
        <v>-0.16294581351141099</v>
      </c>
      <c r="Y74" s="77">
        <v>0.14920656169877</v>
      </c>
      <c r="Z74" s="12">
        <v>-45.211218076191983</v>
      </c>
      <c r="AA74" s="12">
        <v>-17.44202751187786</v>
      </c>
      <c r="AB74" s="24" t="s">
        <v>315</v>
      </c>
      <c r="AC74" s="16">
        <v>-1.1000000000000001</v>
      </c>
      <c r="AD74" s="16">
        <v>4.4000000000000004</v>
      </c>
      <c r="AE74" s="20"/>
      <c r="AF74" s="20"/>
      <c r="AG74" s="72">
        <v>-0.46432587705926798</v>
      </c>
      <c r="AH74" s="72">
        <v>0.49159823615209203</v>
      </c>
      <c r="AI74" s="36"/>
      <c r="AJ74" s="36"/>
      <c r="AK74" s="12">
        <v>-45.827427564585193</v>
      </c>
      <c r="AL74" s="12">
        <v>-16.027527403581288</v>
      </c>
      <c r="AM74" s="24" t="s">
        <v>358</v>
      </c>
      <c r="AN74" s="22">
        <v>-0.84430448260594604</v>
      </c>
      <c r="AO74" s="22">
        <v>1.2453768102525111</v>
      </c>
    </row>
    <row r="75" spans="1:41">
      <c r="A75" s="63"/>
      <c r="B75" s="63"/>
      <c r="C75" s="63"/>
      <c r="D75" s="24">
        <v>4</v>
      </c>
      <c r="E75" s="24">
        <v>2</v>
      </c>
      <c r="F75" s="24">
        <v>2</v>
      </c>
      <c r="G75" s="24">
        <v>6</v>
      </c>
      <c r="H75" s="24">
        <f t="shared" si="2"/>
        <v>6</v>
      </c>
      <c r="I75" s="18">
        <v>-1.5</v>
      </c>
      <c r="J75" s="18">
        <v>1.1000000000000001</v>
      </c>
      <c r="K75" s="20"/>
      <c r="L75" s="20"/>
      <c r="M75" s="72">
        <v>-6.05859467296537E-2</v>
      </c>
      <c r="N75" s="72">
        <v>6.5610320997189303E-2</v>
      </c>
      <c r="O75" s="21"/>
      <c r="P75" s="21"/>
      <c r="Q75" s="24" t="s">
        <v>272</v>
      </c>
      <c r="R75" s="22"/>
      <c r="S75" s="22"/>
      <c r="T75" s="24"/>
      <c r="U75" s="24"/>
      <c r="V75" s="20"/>
      <c r="W75" s="20"/>
      <c r="X75" s="77">
        <v>-0.121791508216868</v>
      </c>
      <c r="Y75" s="77">
        <v>0.11374224117201499</v>
      </c>
      <c r="Z75" s="12">
        <v>-44.482060382922342</v>
      </c>
      <c r="AA75" s="12">
        <v>-17.478322553996215</v>
      </c>
      <c r="AB75" s="24" t="s">
        <v>316</v>
      </c>
      <c r="AC75" s="16">
        <v>0</v>
      </c>
      <c r="AD75" s="16">
        <v>4.5</v>
      </c>
      <c r="AE75" s="20"/>
      <c r="AF75" s="20"/>
      <c r="AG75" s="72">
        <v>-0.363089355343024</v>
      </c>
      <c r="AH75" s="72">
        <v>0.430756480644643</v>
      </c>
      <c r="AI75" s="36"/>
      <c r="AJ75" s="36"/>
      <c r="AK75" s="12">
        <v>-46.753747721654719</v>
      </c>
      <c r="AL75" s="12">
        <v>-15.523793969420485</v>
      </c>
      <c r="AM75" s="24" t="s">
        <v>359</v>
      </c>
      <c r="AN75" s="22"/>
      <c r="AO75" s="22"/>
    </row>
    <row r="76" spans="1:41">
      <c r="A76" s="63"/>
      <c r="B76" s="63"/>
      <c r="C76" s="63"/>
      <c r="D76" s="24">
        <v>4</v>
      </c>
      <c r="E76" s="24">
        <v>12</v>
      </c>
      <c r="F76" s="24">
        <v>4</v>
      </c>
      <c r="G76" s="24">
        <v>1</v>
      </c>
      <c r="H76" s="24">
        <f t="shared" si="2"/>
        <v>3</v>
      </c>
      <c r="I76" s="18"/>
      <c r="J76" s="16"/>
      <c r="K76" s="20"/>
      <c r="L76" s="20"/>
      <c r="M76" s="72">
        <v>-9.0764962597034607E-2</v>
      </c>
      <c r="N76" s="72">
        <v>8.2837889537237405E-2</v>
      </c>
      <c r="O76" s="21"/>
      <c r="P76" s="21"/>
      <c r="Q76" s="24" t="s">
        <v>273</v>
      </c>
      <c r="R76" s="22">
        <v>-0.36826409599853971</v>
      </c>
      <c r="S76" s="22">
        <v>0.78819649851786489</v>
      </c>
      <c r="T76" s="24"/>
      <c r="U76" s="24"/>
      <c r="V76" s="20"/>
      <c r="W76" s="20"/>
      <c r="X76" s="77">
        <v>-0.15909369798168599</v>
      </c>
      <c r="Y76" s="77">
        <v>0.16150522646736601</v>
      </c>
      <c r="Z76" s="12">
        <v>-44.884495515926162</v>
      </c>
      <c r="AA76" s="12">
        <v>-17.632951526780808</v>
      </c>
      <c r="AB76" s="24" t="s">
        <v>135</v>
      </c>
      <c r="AC76" s="16"/>
      <c r="AD76" s="16"/>
      <c r="AE76" s="20"/>
      <c r="AF76" s="20"/>
      <c r="AG76" s="72">
        <v>-0.46794089005883099</v>
      </c>
      <c r="AH76" s="72">
        <v>0.49327038348512597</v>
      </c>
      <c r="AI76" s="36"/>
      <c r="AJ76" s="36"/>
      <c r="AK76" s="12">
        <v>-47.960404115424367</v>
      </c>
      <c r="AL76" s="12">
        <v>-16.262104365116897</v>
      </c>
      <c r="AM76" s="24" t="s">
        <v>360</v>
      </c>
      <c r="AN76" s="22">
        <v>-0.98091446925146952</v>
      </c>
      <c r="AO76" s="22">
        <v>1.4055369880082771</v>
      </c>
    </row>
    <row r="77" spans="1:41">
      <c r="A77" s="63"/>
      <c r="B77" s="63">
        <v>272</v>
      </c>
      <c r="C77" s="63">
        <v>30</v>
      </c>
      <c r="D77" s="24">
        <v>4</v>
      </c>
      <c r="E77" s="24">
        <v>4</v>
      </c>
      <c r="F77" s="24">
        <v>4</v>
      </c>
      <c r="G77" s="24">
        <v>1</v>
      </c>
      <c r="H77" s="24">
        <f t="shared" si="2"/>
        <v>1</v>
      </c>
      <c r="I77" s="18">
        <v>-0.9</v>
      </c>
      <c r="J77" s="18">
        <v>1</v>
      </c>
      <c r="K77" s="20"/>
      <c r="L77" s="20"/>
      <c r="M77" s="72">
        <v>-0.148866922157526</v>
      </c>
      <c r="N77" s="72">
        <v>0.14734257000654499</v>
      </c>
      <c r="O77" s="21"/>
      <c r="P77" s="21"/>
      <c r="Q77" s="24" t="s">
        <v>274</v>
      </c>
      <c r="R77" s="22">
        <v>-0.42355179123218889</v>
      </c>
      <c r="S77" s="22">
        <v>0.83673931853133787</v>
      </c>
      <c r="T77" s="37"/>
      <c r="U77" s="24"/>
      <c r="V77" s="30"/>
      <c r="W77" s="20"/>
      <c r="X77" s="77">
        <v>-0.3074731566683</v>
      </c>
      <c r="Y77" s="77">
        <v>0.29975161779429199</v>
      </c>
      <c r="Z77" s="12">
        <v>-34.578432313047088</v>
      </c>
      <c r="AA77" s="12">
        <v>-13.154897520300594</v>
      </c>
      <c r="AB77" s="24" t="s">
        <v>317</v>
      </c>
      <c r="AC77" s="18">
        <v>-0.5</v>
      </c>
      <c r="AD77" s="18">
        <v>4.5999999999999996</v>
      </c>
      <c r="AE77" s="30"/>
      <c r="AF77" s="20"/>
      <c r="AG77" s="72">
        <v>-1.0959786609236499</v>
      </c>
      <c r="AH77" s="72">
        <v>1.0027022782653301</v>
      </c>
      <c r="AI77" s="36"/>
      <c r="AJ77" s="36"/>
      <c r="AK77" s="12">
        <v>-36.281600977394831</v>
      </c>
      <c r="AL77" s="12">
        <v>-13.6665514901314</v>
      </c>
      <c r="AM77" s="24" t="s">
        <v>361</v>
      </c>
      <c r="AN77" s="22">
        <v>-1.1920547141928688</v>
      </c>
      <c r="AO77" s="22">
        <v>1.6770451715817194</v>
      </c>
    </row>
    <row r="78" spans="1:41">
      <c r="A78" s="63"/>
      <c r="B78" s="63"/>
      <c r="C78" s="63"/>
      <c r="D78" s="24">
        <v>4</v>
      </c>
      <c r="E78" s="24">
        <v>2</v>
      </c>
      <c r="F78" s="24">
        <v>2</v>
      </c>
      <c r="G78" s="24">
        <v>2</v>
      </c>
      <c r="H78" s="24">
        <f t="shared" si="2"/>
        <v>2</v>
      </c>
      <c r="I78" s="18">
        <v>-0.9</v>
      </c>
      <c r="J78" s="18">
        <v>1</v>
      </c>
      <c r="K78" s="18" t="s">
        <v>466</v>
      </c>
      <c r="L78" s="20"/>
      <c r="M78" s="72">
        <v>-0.106593413329272</v>
      </c>
      <c r="N78" s="72">
        <v>0.11164396607372699</v>
      </c>
      <c r="O78" s="21"/>
      <c r="P78" s="21"/>
      <c r="Q78" s="24" t="s">
        <v>275</v>
      </c>
      <c r="R78" s="22">
        <v>-0.38095539179704607</v>
      </c>
      <c r="S78" s="22">
        <v>0.79746902644718221</v>
      </c>
      <c r="T78" s="37"/>
      <c r="U78" s="24"/>
      <c r="V78" s="18" t="s">
        <v>465</v>
      </c>
      <c r="W78" s="20"/>
      <c r="X78" s="77">
        <v>-0.210472667067437</v>
      </c>
      <c r="Y78" s="77">
        <v>0.24266766303571699</v>
      </c>
      <c r="Z78" s="12">
        <v>-35.352677980997839</v>
      </c>
      <c r="AA78" s="12">
        <v>-13.00921537164122</v>
      </c>
      <c r="AB78" s="24" t="s">
        <v>318</v>
      </c>
      <c r="AC78" s="18">
        <v>-3.3</v>
      </c>
      <c r="AD78" s="18">
        <v>1.5</v>
      </c>
      <c r="AE78" s="18" t="s">
        <v>471</v>
      </c>
      <c r="AF78" s="20"/>
      <c r="AG78" s="72">
        <v>-0.78209915206547398</v>
      </c>
      <c r="AH78" s="72">
        <v>0.73070043054321898</v>
      </c>
      <c r="AI78" s="36"/>
      <c r="AJ78" s="36"/>
      <c r="AK78" s="12">
        <v>-38.455794787315199</v>
      </c>
      <c r="AL78" s="12">
        <v>-14.875454996745432</v>
      </c>
      <c r="AM78" s="24" t="s">
        <v>362</v>
      </c>
      <c r="AN78" s="22">
        <v>-0.95599463077574121</v>
      </c>
      <c r="AO78" s="22">
        <v>1.3661850906151332</v>
      </c>
    </row>
    <row r="79" spans="1:41">
      <c r="A79" s="63"/>
      <c r="B79" s="63"/>
      <c r="C79" s="63"/>
      <c r="D79" s="24">
        <v>4</v>
      </c>
      <c r="E79" s="24">
        <v>2</v>
      </c>
      <c r="F79" s="24">
        <v>2</v>
      </c>
      <c r="G79" s="24">
        <v>4</v>
      </c>
      <c r="H79" s="24">
        <f t="shared" si="2"/>
        <v>4</v>
      </c>
      <c r="I79" s="18">
        <v>-0.9</v>
      </c>
      <c r="J79" s="18">
        <v>1</v>
      </c>
      <c r="K79" s="18" t="s">
        <v>466</v>
      </c>
      <c r="L79" s="20"/>
      <c r="M79" s="72">
        <v>-7.5310628021399498E-2</v>
      </c>
      <c r="N79" s="72">
        <v>7.3651941965629894E-2</v>
      </c>
      <c r="O79" s="21"/>
      <c r="P79" s="21"/>
      <c r="Q79" s="24" t="s">
        <v>276</v>
      </c>
      <c r="R79" s="22">
        <v>-0.36136155766410716</v>
      </c>
      <c r="S79" s="22">
        <v>0.76361349608073548</v>
      </c>
      <c r="T79" s="37"/>
      <c r="U79" s="24"/>
      <c r="V79" s="18" t="s">
        <v>465</v>
      </c>
      <c r="W79" s="20"/>
      <c r="X79" s="77">
        <v>-0.157894832246082</v>
      </c>
      <c r="Y79" s="77">
        <v>0.15359890337047999</v>
      </c>
      <c r="Z79" s="12">
        <v>-34.964577740032453</v>
      </c>
      <c r="AA79" s="12">
        <v>-13.090134818942612</v>
      </c>
      <c r="AB79" s="24" t="s">
        <v>319</v>
      </c>
      <c r="AC79" s="18">
        <v>-2.2000000000000002</v>
      </c>
      <c r="AD79" s="18">
        <v>1.9</v>
      </c>
      <c r="AE79" s="18" t="s">
        <v>472</v>
      </c>
      <c r="AF79" s="20"/>
      <c r="AG79" s="72">
        <v>-0.48878766359588299</v>
      </c>
      <c r="AH79" s="72">
        <v>0.48824270255464403</v>
      </c>
      <c r="AI79" s="36"/>
      <c r="AJ79" s="36"/>
      <c r="AK79" s="12">
        <v>-37.520502760177749</v>
      </c>
      <c r="AL79" s="12">
        <v>-15.342414959431474</v>
      </c>
      <c r="AM79" s="24" t="s">
        <v>363</v>
      </c>
      <c r="AN79" s="22">
        <v>-0.81855532949381282</v>
      </c>
      <c r="AO79" s="22">
        <v>1.259995611727226</v>
      </c>
    </row>
    <row r="80" spans="1:41">
      <c r="A80" s="63"/>
      <c r="B80" s="63"/>
      <c r="C80" s="63"/>
      <c r="D80" s="24">
        <v>4</v>
      </c>
      <c r="E80" s="24">
        <v>2</v>
      </c>
      <c r="F80" s="24">
        <v>2</v>
      </c>
      <c r="G80" s="24">
        <v>6</v>
      </c>
      <c r="H80" s="24">
        <f t="shared" si="2"/>
        <v>6</v>
      </c>
      <c r="I80" s="18">
        <v>-0.9</v>
      </c>
      <c r="J80" s="18">
        <v>1</v>
      </c>
      <c r="K80" s="20"/>
      <c r="L80" s="20"/>
      <c r="M80" s="72">
        <v>-5.6828293838393301E-2</v>
      </c>
      <c r="N80" s="72">
        <v>5.95086815796982E-2</v>
      </c>
      <c r="O80" s="21"/>
      <c r="P80" s="21"/>
      <c r="Q80" s="24" t="s">
        <v>277</v>
      </c>
      <c r="R80" s="22">
        <v>-0.3410341428506849</v>
      </c>
      <c r="S80" s="22">
        <v>0.7586417321971648</v>
      </c>
      <c r="T80" s="37"/>
      <c r="U80" s="24"/>
      <c r="V80" s="30"/>
      <c r="W80" s="20"/>
      <c r="X80" s="77">
        <v>-0.116074988950813</v>
      </c>
      <c r="Y80" s="77">
        <v>0.120486042008731</v>
      </c>
      <c r="Z80" s="12">
        <v>-34.660871526360637</v>
      </c>
      <c r="AA80" s="12">
        <v>-12.693950345731045</v>
      </c>
      <c r="AB80" s="24" t="s">
        <v>320</v>
      </c>
      <c r="AC80" s="18">
        <v>-1.9</v>
      </c>
      <c r="AD80" s="18">
        <v>1.9</v>
      </c>
      <c r="AE80" s="30"/>
      <c r="AF80" s="20"/>
      <c r="AG80" s="72">
        <v>-0.41830587077012799</v>
      </c>
      <c r="AH80" s="72">
        <v>0.43829908861706102</v>
      </c>
      <c r="AI80" s="36"/>
      <c r="AJ80" s="36"/>
      <c r="AK80" s="12">
        <v>-37.099311784852432</v>
      </c>
      <c r="AL80" s="12">
        <v>-14.553995474231558</v>
      </c>
      <c r="AM80" s="24" t="s">
        <v>364</v>
      </c>
      <c r="AN80" s="22">
        <v>-0.77902038890102165</v>
      </c>
      <c r="AO80" s="22">
        <v>1.1812790646153317</v>
      </c>
    </row>
    <row r="81" spans="1:41">
      <c r="A81" s="63" t="s">
        <v>1</v>
      </c>
      <c r="B81" s="24">
        <v>24</v>
      </c>
      <c r="C81" s="24">
        <v>120</v>
      </c>
      <c r="D81" s="24">
        <v>4</v>
      </c>
      <c r="E81" s="24">
        <v>2</v>
      </c>
      <c r="F81" s="24">
        <v>2</v>
      </c>
      <c r="G81" s="24">
        <v>1</v>
      </c>
      <c r="H81" s="24">
        <f t="shared" si="2"/>
        <v>1</v>
      </c>
      <c r="I81" s="18">
        <v>-1.8</v>
      </c>
      <c r="J81" s="18">
        <v>0.8</v>
      </c>
      <c r="K81" s="20"/>
      <c r="L81" s="20"/>
      <c r="M81" s="75"/>
      <c r="N81" s="75"/>
      <c r="O81" s="21"/>
      <c r="P81" s="21"/>
      <c r="Q81" s="24" t="s">
        <v>278</v>
      </c>
      <c r="R81" s="22">
        <v>-0.5</v>
      </c>
      <c r="S81" s="22">
        <v>2</v>
      </c>
      <c r="T81" s="24"/>
      <c r="U81" s="24"/>
      <c r="V81" s="20"/>
      <c r="W81" s="20"/>
      <c r="X81" s="77">
        <v>-0.80971367523343196</v>
      </c>
      <c r="Y81" s="77">
        <v>1.22309287382252</v>
      </c>
      <c r="Z81" s="12">
        <v>-15.130174949031192</v>
      </c>
      <c r="AA81" s="12">
        <v>-3.2691643251508324</v>
      </c>
      <c r="AB81" s="24" t="s">
        <v>321</v>
      </c>
      <c r="AC81" s="18">
        <v>-5.6</v>
      </c>
      <c r="AD81" s="18">
        <v>-0.9</v>
      </c>
      <c r="AE81" s="20"/>
      <c r="AF81" s="20"/>
      <c r="AG81" s="72">
        <v>-3.5823309340236098</v>
      </c>
      <c r="AH81" s="72">
        <v>3.7049302847649401</v>
      </c>
      <c r="AI81" s="36"/>
      <c r="AJ81" s="36"/>
      <c r="AK81" s="12">
        <v>-23.506302155886249</v>
      </c>
      <c r="AL81" s="12">
        <v>-4.415463776990963</v>
      </c>
      <c r="AM81" s="24" t="s">
        <v>365</v>
      </c>
      <c r="AN81" s="22">
        <v>-1.5</v>
      </c>
      <c r="AO81" s="22">
        <v>6.5</v>
      </c>
    </row>
    <row r="82" spans="1:41">
      <c r="A82" s="63"/>
      <c r="B82" s="63">
        <v>32</v>
      </c>
      <c r="C82" s="63">
        <v>120</v>
      </c>
      <c r="D82" s="24">
        <v>4</v>
      </c>
      <c r="E82" s="24">
        <v>4</v>
      </c>
      <c r="F82" s="24">
        <v>4</v>
      </c>
      <c r="G82" s="24">
        <v>1</v>
      </c>
      <c r="H82" s="24">
        <f t="shared" si="2"/>
        <v>1</v>
      </c>
      <c r="I82" s="18">
        <v>-1.8</v>
      </c>
      <c r="J82" s="18">
        <v>0.7</v>
      </c>
      <c r="K82" s="20"/>
      <c r="L82" s="20"/>
      <c r="M82" s="72">
        <v>-0.43127035903319999</v>
      </c>
      <c r="N82" s="72">
        <v>0.438120170303268</v>
      </c>
      <c r="O82" s="20" t="s">
        <v>65</v>
      </c>
      <c r="P82" s="21"/>
      <c r="Q82" s="24" t="s">
        <v>279</v>
      </c>
      <c r="R82" s="22">
        <v>-0.50702509487672942</v>
      </c>
      <c r="S82" s="22">
        <v>1.263215419893003</v>
      </c>
      <c r="T82" s="20" t="s">
        <v>87</v>
      </c>
      <c r="U82" s="24"/>
      <c r="V82" s="30"/>
      <c r="W82" s="20"/>
      <c r="X82" s="77">
        <v>-0.82736218618647805</v>
      </c>
      <c r="Y82" s="77">
        <v>0.99506658782620905</v>
      </c>
      <c r="Z82" s="12">
        <v>-10.205561456989829</v>
      </c>
      <c r="AA82" s="12">
        <v>-2.6844494061574502</v>
      </c>
      <c r="AB82" s="24" t="s">
        <v>322</v>
      </c>
      <c r="AC82" s="18">
        <v>-4.7</v>
      </c>
      <c r="AD82" s="18">
        <v>-1.6</v>
      </c>
      <c r="AE82" s="30"/>
      <c r="AF82" s="20"/>
      <c r="AG82" s="72">
        <v>-3.56081930503374</v>
      </c>
      <c r="AH82" s="72">
        <v>3.23165699860684</v>
      </c>
      <c r="AI82" s="20" t="s">
        <v>107</v>
      </c>
      <c r="AJ82" s="36"/>
      <c r="AK82" s="12">
        <v>-14.992286495557448</v>
      </c>
      <c r="AL82" s="12">
        <v>-2.9861681656845689</v>
      </c>
      <c r="AM82" s="24" t="s">
        <v>366</v>
      </c>
      <c r="AN82" s="22">
        <v>-1.6432912671016848</v>
      </c>
      <c r="AO82" s="22">
        <v>3.6</v>
      </c>
    </row>
    <row r="83" spans="1:41">
      <c r="A83" s="63"/>
      <c r="B83" s="63"/>
      <c r="C83" s="63"/>
      <c r="D83" s="24">
        <v>4</v>
      </c>
      <c r="E83" s="24">
        <v>2</v>
      </c>
      <c r="F83" s="24">
        <v>2</v>
      </c>
      <c r="G83" s="24">
        <v>2</v>
      </c>
      <c r="H83" s="24">
        <f t="shared" si="2"/>
        <v>2</v>
      </c>
      <c r="I83" s="18">
        <v>-1.4</v>
      </c>
      <c r="J83" s="18">
        <v>0.9</v>
      </c>
      <c r="K83" s="20"/>
      <c r="L83" s="20"/>
      <c r="M83" s="72">
        <v>-0.29451747458442401</v>
      </c>
      <c r="N83" s="72">
        <v>0.32466749115502103</v>
      </c>
      <c r="O83" s="20" t="s">
        <v>66</v>
      </c>
      <c r="P83" s="21"/>
      <c r="Q83" s="24" t="s">
        <v>280</v>
      </c>
      <c r="R83" s="22">
        <v>-0.4814546537397566</v>
      </c>
      <c r="S83" s="22">
        <v>1.036760757226866</v>
      </c>
      <c r="T83" s="20" t="s">
        <v>88</v>
      </c>
      <c r="U83" s="24"/>
      <c r="V83" s="30"/>
      <c r="W83" s="20"/>
      <c r="X83" s="77">
        <v>-0.53631853345245994</v>
      </c>
      <c r="Y83" s="77">
        <v>0.793550018505916</v>
      </c>
      <c r="Z83" s="12">
        <v>-11.132635970380891</v>
      </c>
      <c r="AA83" s="12">
        <v>-2.4271607298923765</v>
      </c>
      <c r="AB83" s="24" t="s">
        <v>323</v>
      </c>
      <c r="AC83" s="18">
        <v>-5.2</v>
      </c>
      <c r="AD83" s="18">
        <v>-3.2</v>
      </c>
      <c r="AE83" s="30"/>
      <c r="AF83" s="20"/>
      <c r="AG83" s="72">
        <v>-2.1784559315237102</v>
      </c>
      <c r="AH83" s="72">
        <v>2.23932540722496</v>
      </c>
      <c r="AI83" s="20" t="s">
        <v>108</v>
      </c>
      <c r="AJ83" s="36"/>
      <c r="AK83" s="12">
        <v>-20.185251224554548</v>
      </c>
      <c r="AL83" s="12">
        <v>-6.4493980995197475</v>
      </c>
      <c r="AM83" s="24" t="s">
        <v>367</v>
      </c>
      <c r="AN83" s="22">
        <v>-1.3904925602804092</v>
      </c>
      <c r="AO83" s="22">
        <v>2.2999999999999998</v>
      </c>
    </row>
    <row r="84" spans="1:41">
      <c r="A84" s="63"/>
      <c r="B84" s="63"/>
      <c r="C84" s="63"/>
      <c r="D84" s="24">
        <v>4</v>
      </c>
      <c r="E84" s="24">
        <v>2</v>
      </c>
      <c r="F84" s="24">
        <v>2</v>
      </c>
      <c r="G84" s="24">
        <v>4</v>
      </c>
      <c r="H84" s="24">
        <f t="shared" si="2"/>
        <v>4</v>
      </c>
      <c r="I84" s="18">
        <v>-1.2</v>
      </c>
      <c r="J84" s="18">
        <v>0.9</v>
      </c>
      <c r="K84" s="20"/>
      <c r="L84" s="20"/>
      <c r="M84" s="72">
        <v>-0.177263612802918</v>
      </c>
      <c r="N84" s="72">
        <v>0.22150969496556899</v>
      </c>
      <c r="O84" s="20" t="s">
        <v>67</v>
      </c>
      <c r="P84" s="21"/>
      <c r="Q84" s="24" t="s">
        <v>281</v>
      </c>
      <c r="R84" s="22">
        <v>-0.31955489412544291</v>
      </c>
      <c r="S84" s="22">
        <v>1.0681748479841533</v>
      </c>
      <c r="T84" s="20" t="s">
        <v>89</v>
      </c>
      <c r="U84" s="24"/>
      <c r="V84" s="30"/>
      <c r="W84" s="20"/>
      <c r="X84" s="77">
        <v>-0.38174378929505198</v>
      </c>
      <c r="Y84" s="77">
        <v>0.58723582028585097</v>
      </c>
      <c r="Z84" s="12">
        <v>-11.211310939382592</v>
      </c>
      <c r="AA84" s="12">
        <v>-2.3812409567316033</v>
      </c>
      <c r="AB84" s="24" t="s">
        <v>324</v>
      </c>
      <c r="AC84" s="18">
        <v>-5.0999999999999996</v>
      </c>
      <c r="AD84" s="18">
        <v>-3.7</v>
      </c>
      <c r="AE84" s="30"/>
      <c r="AF84" s="20"/>
      <c r="AG84" s="72">
        <v>-1.2717760487997101</v>
      </c>
      <c r="AH84" s="72">
        <v>1.58414975722346</v>
      </c>
      <c r="AI84" s="20" t="s">
        <v>109</v>
      </c>
      <c r="AJ84" s="36"/>
      <c r="AK84" s="12">
        <v>-17.535513745724167</v>
      </c>
      <c r="AL84" s="12">
        <v>-6.7971097694737388</v>
      </c>
      <c r="AM84" s="24" t="s">
        <v>368</v>
      </c>
      <c r="AN84" s="22">
        <v>-0.90342192678313182</v>
      </c>
      <c r="AO84" s="22">
        <v>2</v>
      </c>
    </row>
    <row r="85" spans="1:41">
      <c r="A85" s="63"/>
      <c r="B85" s="63"/>
      <c r="C85" s="63"/>
      <c r="D85" s="24">
        <v>4</v>
      </c>
      <c r="E85" s="24">
        <v>2</v>
      </c>
      <c r="F85" s="24">
        <v>2</v>
      </c>
      <c r="G85" s="24">
        <v>6</v>
      </c>
      <c r="H85" s="24">
        <f t="shared" si="2"/>
        <v>6</v>
      </c>
      <c r="I85" s="18">
        <v>-1.1000000000000001</v>
      </c>
      <c r="J85" s="18">
        <v>0.9</v>
      </c>
      <c r="K85" s="20"/>
      <c r="L85" s="20"/>
      <c r="M85" s="72">
        <v>-0.14690658173834201</v>
      </c>
      <c r="N85" s="72">
        <v>0.18716418069586699</v>
      </c>
      <c r="O85" s="20" t="s">
        <v>68</v>
      </c>
      <c r="P85" s="21"/>
      <c r="Q85" s="24" t="s">
        <v>282</v>
      </c>
      <c r="R85" s="22">
        <v>-0.14386673392986271</v>
      </c>
      <c r="S85" s="22">
        <v>1.2797588688335588</v>
      </c>
      <c r="T85" s="20" t="s">
        <v>90</v>
      </c>
      <c r="U85" s="24"/>
      <c r="V85" s="30"/>
      <c r="W85" s="20"/>
      <c r="X85" s="77">
        <v>-0.28583844626798399</v>
      </c>
      <c r="Y85" s="77">
        <v>0.53090448078241703</v>
      </c>
      <c r="Z85" s="12">
        <v>-10.34141732164904</v>
      </c>
      <c r="AA85" s="12">
        <v>-2.8958119363135837</v>
      </c>
      <c r="AB85" s="24" t="s">
        <v>325</v>
      </c>
      <c r="AC85" s="18">
        <v>-4.7</v>
      </c>
      <c r="AD85" s="18">
        <v>-3.4</v>
      </c>
      <c r="AE85" s="30"/>
      <c r="AF85" s="20"/>
      <c r="AG85" s="72">
        <v>-0.96011619151957395</v>
      </c>
      <c r="AH85" s="72">
        <v>1.48572522076778</v>
      </c>
      <c r="AI85" s="20" t="s">
        <v>110</v>
      </c>
      <c r="AJ85" s="36"/>
      <c r="AK85" s="12">
        <v>-17.261794273373006</v>
      </c>
      <c r="AL85" s="12">
        <v>-7.0192936142357922</v>
      </c>
      <c r="AM85" s="24" t="s">
        <v>369</v>
      </c>
      <c r="AN85" s="22">
        <v>-0.77827807036346153</v>
      </c>
      <c r="AO85" s="22">
        <v>1.9</v>
      </c>
    </row>
    <row r="86" spans="1:41">
      <c r="A86" s="63"/>
      <c r="B86" s="63"/>
      <c r="C86" s="63"/>
      <c r="D86" s="24">
        <v>4</v>
      </c>
      <c r="E86" s="24">
        <v>12</v>
      </c>
      <c r="F86" s="24">
        <v>4</v>
      </c>
      <c r="G86" s="24">
        <v>1</v>
      </c>
      <c r="H86" s="24">
        <f t="shared" si="2"/>
        <v>3</v>
      </c>
      <c r="I86" s="18">
        <v>-1.3</v>
      </c>
      <c r="J86" s="18">
        <v>0.6</v>
      </c>
      <c r="K86" s="20"/>
      <c r="L86" s="20"/>
      <c r="M86" s="72">
        <v>-0.20071809181330499</v>
      </c>
      <c r="N86" s="72">
        <v>0.27625077364345901</v>
      </c>
      <c r="O86" s="21"/>
      <c r="P86" s="21"/>
      <c r="Q86" s="24" t="s">
        <v>283</v>
      </c>
      <c r="R86" s="22">
        <v>-0.34994360998769336</v>
      </c>
      <c r="S86" s="22">
        <v>1.1207765472</v>
      </c>
      <c r="T86" s="37"/>
      <c r="U86" s="24"/>
      <c r="V86" s="30"/>
      <c r="W86" s="20"/>
      <c r="X86" s="77">
        <v>-0.206458983236805</v>
      </c>
      <c r="Y86" s="77">
        <v>1.06499595432141</v>
      </c>
      <c r="Z86" s="36"/>
      <c r="AA86" s="36"/>
      <c r="AB86" s="24" t="s">
        <v>326</v>
      </c>
      <c r="AC86" s="18">
        <v>-4.5</v>
      </c>
      <c r="AD86" s="18">
        <v>-2.5</v>
      </c>
      <c r="AE86" s="30"/>
      <c r="AF86" s="20"/>
      <c r="AG86" s="72">
        <v>-1.1619793169944099</v>
      </c>
      <c r="AH86" s="72">
        <v>2.0397866937113398</v>
      </c>
      <c r="AI86" s="36"/>
      <c r="AJ86" s="36"/>
      <c r="AK86" s="24"/>
      <c r="AL86" s="37"/>
      <c r="AM86" s="24" t="s">
        <v>370</v>
      </c>
      <c r="AN86" s="22">
        <v>-1.3809114647577956</v>
      </c>
      <c r="AO86" s="22">
        <v>2.2999999999999998</v>
      </c>
    </row>
    <row r="87" spans="1:41" ht="16.5" customHeight="1">
      <c r="A87" s="63"/>
      <c r="B87" s="63"/>
      <c r="C87" s="63"/>
      <c r="D87" s="24">
        <v>4</v>
      </c>
      <c r="E87" s="24">
        <v>12</v>
      </c>
      <c r="F87" s="24">
        <v>6</v>
      </c>
      <c r="G87" s="24">
        <v>1</v>
      </c>
      <c r="H87" s="24">
        <f t="shared" si="2"/>
        <v>2</v>
      </c>
      <c r="I87" s="18"/>
      <c r="J87" s="18"/>
      <c r="K87" s="20"/>
      <c r="L87" s="20"/>
      <c r="M87" s="72">
        <v>-0.20545705435032</v>
      </c>
      <c r="N87" s="72">
        <v>0.37872496263755301</v>
      </c>
      <c r="O87" s="21"/>
      <c r="P87" s="21"/>
      <c r="Q87" s="24"/>
      <c r="R87" s="22"/>
      <c r="S87" s="22"/>
      <c r="T87" s="24"/>
      <c r="U87" s="24"/>
      <c r="V87" s="20"/>
      <c r="W87" s="20"/>
      <c r="X87" s="78"/>
      <c r="Y87" s="78"/>
      <c r="Z87" s="12"/>
      <c r="AA87" s="12"/>
      <c r="AB87" s="24"/>
      <c r="AC87" s="18"/>
      <c r="AD87" s="18"/>
      <c r="AE87" s="20"/>
      <c r="AF87" s="20"/>
      <c r="AG87" s="76"/>
      <c r="AH87" s="76"/>
      <c r="AI87" s="36"/>
      <c r="AJ87" s="36"/>
      <c r="AK87" s="12"/>
      <c r="AL87" s="12"/>
      <c r="AM87" s="24"/>
      <c r="AN87" s="22"/>
      <c r="AO87" s="22"/>
    </row>
    <row r="88" spans="1:41">
      <c r="A88" s="63"/>
      <c r="B88" s="63">
        <v>64</v>
      </c>
      <c r="C88" s="63">
        <v>120</v>
      </c>
      <c r="D88" s="24">
        <v>4</v>
      </c>
      <c r="E88" s="24">
        <v>2</v>
      </c>
      <c r="F88" s="24">
        <v>2</v>
      </c>
      <c r="G88" s="24">
        <v>2</v>
      </c>
      <c r="H88" s="24">
        <f t="shared" si="2"/>
        <v>2</v>
      </c>
      <c r="I88" s="18">
        <v>-1.3</v>
      </c>
      <c r="J88" s="18">
        <v>0.9</v>
      </c>
      <c r="K88" s="20"/>
      <c r="L88" s="20"/>
      <c r="M88" s="72">
        <v>-0.21112335415715999</v>
      </c>
      <c r="N88" s="72">
        <v>0.21746166863681801</v>
      </c>
      <c r="O88" s="20" t="s">
        <v>69</v>
      </c>
      <c r="P88" s="21"/>
      <c r="Q88" s="24" t="s">
        <v>284</v>
      </c>
      <c r="R88" s="22">
        <v>-0.41397867089959961</v>
      </c>
      <c r="S88" s="22">
        <v>1.1394422498464736</v>
      </c>
      <c r="T88" s="20" t="s">
        <v>91</v>
      </c>
      <c r="U88" s="24"/>
      <c r="V88" s="30"/>
      <c r="W88" s="20"/>
      <c r="X88" s="77">
        <v>-0.391597932476489</v>
      </c>
      <c r="Y88" s="77">
        <v>0.60038869798797101</v>
      </c>
      <c r="Z88" s="12">
        <v>-7.9863967451113353</v>
      </c>
      <c r="AA88" s="12">
        <v>-2.1374124302214144</v>
      </c>
      <c r="AB88" s="24" t="s">
        <v>327</v>
      </c>
      <c r="AC88" s="18">
        <v>-6</v>
      </c>
      <c r="AD88" s="18">
        <v>-4.3</v>
      </c>
      <c r="AE88" s="30"/>
      <c r="AF88" s="20"/>
      <c r="AG88" s="72">
        <v>-1.44305745246741</v>
      </c>
      <c r="AH88" s="72">
        <v>1.8090776113914899</v>
      </c>
      <c r="AI88" s="20" t="s">
        <v>111</v>
      </c>
      <c r="AJ88" s="36"/>
      <c r="AK88" s="12">
        <v>-21.594424645688054</v>
      </c>
      <c r="AL88" s="12">
        <v>-6.737191459812788</v>
      </c>
      <c r="AM88" s="24" t="s">
        <v>371</v>
      </c>
      <c r="AN88" s="22">
        <v>-1.7556858277757748</v>
      </c>
      <c r="AO88" s="22">
        <v>2.3454620510299566</v>
      </c>
    </row>
    <row r="89" spans="1:41">
      <c r="A89" s="63"/>
      <c r="B89" s="63"/>
      <c r="C89" s="63"/>
      <c r="D89" s="24">
        <v>4</v>
      </c>
      <c r="E89" s="24">
        <v>2</v>
      </c>
      <c r="F89" s="24">
        <v>2</v>
      </c>
      <c r="G89" s="24">
        <v>4</v>
      </c>
      <c r="H89" s="24">
        <f t="shared" si="2"/>
        <v>4</v>
      </c>
      <c r="I89" s="18">
        <v>-1.3</v>
      </c>
      <c r="J89" s="18">
        <v>0.9</v>
      </c>
      <c r="K89" s="20"/>
      <c r="L89" s="30"/>
      <c r="M89" s="72">
        <v>-0.12518783947600701</v>
      </c>
      <c r="N89" s="72">
        <v>0.16124297488325101</v>
      </c>
      <c r="O89" s="20" t="s">
        <v>68</v>
      </c>
      <c r="P89" s="21"/>
      <c r="Q89" s="24" t="s">
        <v>285</v>
      </c>
      <c r="R89" s="22">
        <v>-0.43911784499575912</v>
      </c>
      <c r="S89" s="22">
        <v>0.92447336095896415</v>
      </c>
      <c r="T89" s="20" t="s">
        <v>65</v>
      </c>
      <c r="U89" s="24"/>
      <c r="V89" s="30"/>
      <c r="W89" s="20"/>
      <c r="X89" s="77">
        <v>-0.22457201286626799</v>
      </c>
      <c r="Y89" s="77">
        <v>0.47246311030946098</v>
      </c>
      <c r="Z89" s="12">
        <v>-8.0625008565200869</v>
      </c>
      <c r="AA89" s="12">
        <v>-2.1668428823721513</v>
      </c>
      <c r="AB89" s="24" t="s">
        <v>328</v>
      </c>
      <c r="AC89" s="18">
        <v>-6</v>
      </c>
      <c r="AD89" s="18">
        <v>-4</v>
      </c>
      <c r="AE89" s="30"/>
      <c r="AF89" s="20"/>
      <c r="AG89" s="72">
        <v>-0.91509719896639996</v>
      </c>
      <c r="AH89" s="72">
        <v>1.24865813137972</v>
      </c>
      <c r="AI89" s="20" t="s">
        <v>112</v>
      </c>
      <c r="AJ89" s="36"/>
      <c r="AK89" s="12">
        <v>-17.803109442539924</v>
      </c>
      <c r="AL89" s="12">
        <v>-6.2973542884644473</v>
      </c>
      <c r="AM89" s="24" t="s">
        <v>372</v>
      </c>
      <c r="AN89" s="22">
        <v>-1.3190219220838475</v>
      </c>
      <c r="AO89" s="22">
        <v>1.7999031935526795</v>
      </c>
    </row>
    <row r="90" spans="1:41">
      <c r="A90" s="63"/>
      <c r="B90" s="63"/>
      <c r="C90" s="63"/>
      <c r="D90" s="24">
        <v>4</v>
      </c>
      <c r="E90" s="24">
        <v>2</v>
      </c>
      <c r="F90" s="24">
        <v>2</v>
      </c>
      <c r="G90" s="24">
        <v>6</v>
      </c>
      <c r="H90" s="24">
        <f t="shared" si="2"/>
        <v>6</v>
      </c>
      <c r="I90" s="18">
        <v>-1.3</v>
      </c>
      <c r="J90" s="18">
        <v>0.9</v>
      </c>
      <c r="K90" s="20"/>
      <c r="L90" s="30"/>
      <c r="M90" s="72">
        <v>-0.10810713092744501</v>
      </c>
      <c r="N90" s="72">
        <v>0.12729212545601501</v>
      </c>
      <c r="O90" s="20" t="s">
        <v>70</v>
      </c>
      <c r="P90" s="21"/>
      <c r="Q90" s="24" t="s">
        <v>286</v>
      </c>
      <c r="R90" s="22">
        <v>-0.27928765546621559</v>
      </c>
      <c r="S90" s="22">
        <v>1.0060179214463523</v>
      </c>
      <c r="T90" s="20" t="s">
        <v>92</v>
      </c>
      <c r="U90" s="24"/>
      <c r="V90" s="30"/>
      <c r="W90" s="20"/>
      <c r="X90" s="77">
        <v>-0.18615921203869501</v>
      </c>
      <c r="Y90" s="77">
        <v>0.39450185563625201</v>
      </c>
      <c r="Z90" s="12">
        <v>-7.8923254414245605</v>
      </c>
      <c r="AA90" s="12">
        <v>-2.2487068113256941</v>
      </c>
      <c r="AB90" s="24" t="s">
        <v>329</v>
      </c>
      <c r="AC90" s="18">
        <v>-5.6</v>
      </c>
      <c r="AD90" s="18">
        <v>-3.8</v>
      </c>
      <c r="AE90" s="30"/>
      <c r="AF90" s="20"/>
      <c r="AG90" s="72">
        <v>-0.85128959968832396</v>
      </c>
      <c r="AH90" s="72">
        <v>0.97050859451200899</v>
      </c>
      <c r="AI90" s="20" t="s">
        <v>113</v>
      </c>
      <c r="AJ90" s="36"/>
      <c r="AK90" s="12">
        <v>-17.164165621513774</v>
      </c>
      <c r="AL90" s="12">
        <v>-6.5205554257951892</v>
      </c>
      <c r="AM90" s="24" t="s">
        <v>373</v>
      </c>
      <c r="AN90" s="22">
        <v>-0.92652913806546722</v>
      </c>
      <c r="AO90" s="22">
        <v>1.6350557063142037</v>
      </c>
    </row>
    <row r="91" spans="1:41">
      <c r="A91" s="63"/>
      <c r="B91" s="63"/>
      <c r="C91" s="63"/>
      <c r="D91" s="24">
        <v>4</v>
      </c>
      <c r="E91" s="24">
        <v>12</v>
      </c>
      <c r="F91" s="24">
        <v>4</v>
      </c>
      <c r="G91" s="24">
        <v>1</v>
      </c>
      <c r="H91" s="24">
        <f t="shared" si="2"/>
        <v>3</v>
      </c>
      <c r="I91" s="18">
        <v>-1.3</v>
      </c>
      <c r="J91" s="18">
        <v>0.4</v>
      </c>
      <c r="K91" s="20"/>
      <c r="L91" s="30"/>
      <c r="M91" s="72">
        <v>-0.133169137142434</v>
      </c>
      <c r="N91" s="72">
        <v>0.209666273116941</v>
      </c>
      <c r="O91" s="20" t="s">
        <v>71</v>
      </c>
      <c r="P91" s="21"/>
      <c r="Q91" s="24" t="s">
        <v>287</v>
      </c>
      <c r="R91" s="22">
        <v>-0.1377907316198641</v>
      </c>
      <c r="S91" s="22">
        <v>1.2436699466460224</v>
      </c>
      <c r="T91" s="20" t="s">
        <v>68</v>
      </c>
      <c r="U91" s="24"/>
      <c r="V91" s="30"/>
      <c r="W91" s="20"/>
      <c r="X91" s="77">
        <v>-8.3863549795728201E-2</v>
      </c>
      <c r="Y91" s="77">
        <v>0.84256981926924901</v>
      </c>
      <c r="Z91" s="36"/>
      <c r="AA91" s="36"/>
      <c r="AB91" s="24" t="s">
        <v>330</v>
      </c>
      <c r="AC91" s="18">
        <v>-5.5</v>
      </c>
      <c r="AD91" s="18">
        <v>-3.5</v>
      </c>
      <c r="AE91" s="30"/>
      <c r="AF91" s="20"/>
      <c r="AG91" s="72">
        <v>-0.77884262503228396</v>
      </c>
      <c r="AH91" s="72">
        <v>1.6014756757398301</v>
      </c>
      <c r="AI91" s="20" t="s">
        <v>114</v>
      </c>
      <c r="AJ91" s="36"/>
      <c r="AK91" s="37"/>
      <c r="AL91" s="37"/>
      <c r="AM91" s="24" t="s">
        <v>374</v>
      </c>
      <c r="AN91" s="22">
        <v>-0.67429137932043326</v>
      </c>
      <c r="AO91" s="22">
        <v>1.756482321125113</v>
      </c>
    </row>
    <row r="92" spans="1:41">
      <c r="A92" s="63"/>
      <c r="B92" s="63">
        <v>128</v>
      </c>
      <c r="C92" s="63">
        <v>120</v>
      </c>
      <c r="D92" s="24">
        <v>4</v>
      </c>
      <c r="E92" s="24">
        <v>4</v>
      </c>
      <c r="F92" s="24">
        <v>4</v>
      </c>
      <c r="G92" s="24">
        <v>1</v>
      </c>
      <c r="H92" s="24">
        <f t="shared" si="2"/>
        <v>1</v>
      </c>
      <c r="I92" s="18">
        <v>-1.6</v>
      </c>
      <c r="J92" s="18">
        <v>0.1</v>
      </c>
      <c r="K92" s="20"/>
      <c r="L92" s="30"/>
      <c r="M92" s="72">
        <v>-0.202735642009605</v>
      </c>
      <c r="N92" s="72">
        <v>0.214082555059872</v>
      </c>
      <c r="O92" s="21"/>
      <c r="P92" s="21"/>
      <c r="Q92" s="24" t="s">
        <v>288</v>
      </c>
      <c r="R92" s="22"/>
      <c r="S92" s="22"/>
      <c r="T92" s="37"/>
      <c r="U92" s="24"/>
      <c r="V92" s="30"/>
      <c r="W92" s="20"/>
      <c r="X92" s="77">
        <v>-0.37526663801440302</v>
      </c>
      <c r="Y92" s="77">
        <v>0.62474862282354704</v>
      </c>
      <c r="Z92" s="12">
        <v>-4.3079245718830022</v>
      </c>
      <c r="AA92" s="12">
        <v>-1.5676796560538822</v>
      </c>
      <c r="AB92" s="24" t="s">
        <v>331</v>
      </c>
      <c r="AC92" s="18">
        <v>-4.0999999999999996</v>
      </c>
      <c r="AD92" s="18">
        <v>-0.6</v>
      </c>
      <c r="AE92" s="30"/>
      <c r="AF92" s="20"/>
      <c r="AG92" s="72">
        <v>-1.3682867414175699</v>
      </c>
      <c r="AH92" s="72">
        <v>1.8497192763796799</v>
      </c>
      <c r="AI92" s="36"/>
      <c r="AJ92" s="36"/>
      <c r="AK92" s="12">
        <v>-12.719080557833669</v>
      </c>
      <c r="AL92" s="12">
        <v>-3.3495711495289777</v>
      </c>
      <c r="AM92" s="24" t="s">
        <v>375</v>
      </c>
      <c r="AN92" s="22"/>
      <c r="AO92" s="22"/>
    </row>
    <row r="93" spans="1:41">
      <c r="A93" s="63"/>
      <c r="B93" s="63"/>
      <c r="C93" s="63">
        <v>120</v>
      </c>
      <c r="D93" s="24">
        <v>4</v>
      </c>
      <c r="E93" s="24">
        <v>2</v>
      </c>
      <c r="F93" s="24">
        <v>2</v>
      </c>
      <c r="G93" s="24">
        <v>2</v>
      </c>
      <c r="H93" s="24">
        <f t="shared" si="2"/>
        <v>2</v>
      </c>
      <c r="I93" s="18">
        <v>-1</v>
      </c>
      <c r="J93" s="18">
        <v>0.8</v>
      </c>
      <c r="K93" s="20"/>
      <c r="L93" s="20"/>
      <c r="M93" s="72">
        <v>-0.14272190479487301</v>
      </c>
      <c r="N93" s="72">
        <v>0.14999790376616801</v>
      </c>
      <c r="O93" s="21"/>
      <c r="P93" s="21"/>
      <c r="Q93" s="24" t="s">
        <v>289</v>
      </c>
      <c r="R93" s="22"/>
      <c r="S93" s="22"/>
      <c r="T93" s="37"/>
      <c r="U93" s="24"/>
      <c r="V93" s="30"/>
      <c r="W93" s="20"/>
      <c r="X93" s="77">
        <v>-0.25670819960742203</v>
      </c>
      <c r="Y93" s="77">
        <v>0.47907287895362299</v>
      </c>
      <c r="Z93" s="12">
        <v>-6.2614166772229964</v>
      </c>
      <c r="AA93" s="12">
        <v>-1.4386095066249216</v>
      </c>
      <c r="AB93" s="24" t="s">
        <v>332</v>
      </c>
      <c r="AC93" s="18">
        <v>-5.5</v>
      </c>
      <c r="AD93" s="18">
        <v>-2.9</v>
      </c>
      <c r="AE93" s="30"/>
      <c r="AF93" s="20"/>
      <c r="AG93" s="72">
        <v>-0.99764484288966904</v>
      </c>
      <c r="AH93" s="72">
        <v>1.3731623516506699</v>
      </c>
      <c r="AI93" s="36"/>
      <c r="AJ93" s="36"/>
      <c r="AK93" s="12">
        <v>-19.62595034996934</v>
      </c>
      <c r="AL93" s="12">
        <v>-6.5499175434767167</v>
      </c>
      <c r="AM93" s="24" t="s">
        <v>376</v>
      </c>
      <c r="AN93" s="22"/>
      <c r="AO93" s="22"/>
    </row>
    <row r="94" spans="1:41">
      <c r="A94" s="63"/>
      <c r="B94" s="63"/>
      <c r="C94" s="63">
        <v>120</v>
      </c>
      <c r="D94" s="24">
        <v>4</v>
      </c>
      <c r="E94" s="24">
        <v>2</v>
      </c>
      <c r="F94" s="24">
        <v>2</v>
      </c>
      <c r="G94" s="24">
        <v>4</v>
      </c>
      <c r="H94" s="24">
        <f t="shared" si="2"/>
        <v>4</v>
      </c>
      <c r="I94" s="18">
        <v>-0.8</v>
      </c>
      <c r="J94" s="18">
        <v>0.8</v>
      </c>
      <c r="K94" s="20"/>
      <c r="L94" s="20"/>
      <c r="M94" s="72">
        <v>-8.7584569242298196E-2</v>
      </c>
      <c r="N94" s="72">
        <v>0.110708047807276</v>
      </c>
      <c r="O94" s="21"/>
      <c r="P94" s="21"/>
      <c r="Q94" s="24" t="s">
        <v>290</v>
      </c>
      <c r="R94" s="22">
        <v>-0.25161364389708485</v>
      </c>
      <c r="S94" s="22">
        <v>0.95886230203497336</v>
      </c>
      <c r="T94" s="37"/>
      <c r="U94" s="24"/>
      <c r="V94" s="30"/>
      <c r="W94" s="20"/>
      <c r="X94" s="77">
        <v>-0.12947538308877701</v>
      </c>
      <c r="Y94" s="77">
        <v>0.35765873093481398</v>
      </c>
      <c r="Z94" s="12">
        <v>-6.302102663715841</v>
      </c>
      <c r="AA94" s="12">
        <v>-1.5634403320817389</v>
      </c>
      <c r="AB94" s="24" t="s">
        <v>333</v>
      </c>
      <c r="AC94" s="18">
        <v>-5.5</v>
      </c>
      <c r="AD94" s="18">
        <v>-3.5</v>
      </c>
      <c r="AE94" s="30"/>
      <c r="AF94" s="20"/>
      <c r="AG94" s="72">
        <v>-0.64872783634500097</v>
      </c>
      <c r="AH94" s="72">
        <v>0.912891743972579</v>
      </c>
      <c r="AI94" s="36"/>
      <c r="AJ94" s="36"/>
      <c r="AK94" s="12">
        <v>-16.600597292916774</v>
      </c>
      <c r="AL94" s="12">
        <v>-7.0930335426472579</v>
      </c>
      <c r="AM94" s="24" t="s">
        <v>377</v>
      </c>
      <c r="AN94" s="22">
        <v>-0.7885049976719043</v>
      </c>
      <c r="AO94" s="22">
        <v>1.4850975859150926</v>
      </c>
    </row>
    <row r="95" spans="1:41">
      <c r="A95" s="63"/>
      <c r="B95" s="63"/>
      <c r="C95" s="63"/>
      <c r="D95" s="24">
        <v>4</v>
      </c>
      <c r="E95" s="24">
        <v>2</v>
      </c>
      <c r="F95" s="24">
        <v>2</v>
      </c>
      <c r="G95" s="24">
        <v>6</v>
      </c>
      <c r="H95" s="24">
        <f>(E95 * G95)/F95</f>
        <v>6</v>
      </c>
      <c r="I95" s="18">
        <v>-0.8</v>
      </c>
      <c r="J95" s="18">
        <v>0.8</v>
      </c>
      <c r="K95" s="20"/>
      <c r="L95" s="20"/>
      <c r="M95" s="72">
        <v>-7.9486105945852606E-2</v>
      </c>
      <c r="N95" s="72">
        <v>8.5034064072919704E-2</v>
      </c>
      <c r="O95" s="21"/>
      <c r="P95" s="21"/>
      <c r="Q95" s="24" t="s">
        <v>291</v>
      </c>
      <c r="R95" s="22">
        <v>-0.11478115285533685</v>
      </c>
      <c r="S95" s="22">
        <v>1.2073405024636596</v>
      </c>
      <c r="T95" s="37"/>
      <c r="U95" s="24"/>
      <c r="V95" s="30"/>
      <c r="W95" s="20"/>
      <c r="X95" s="77">
        <v>-0.104715525222391</v>
      </c>
      <c r="Y95" s="77">
        <v>0.29941691798171599</v>
      </c>
      <c r="Z95" s="12">
        <v>-6.0413706070784698</v>
      </c>
      <c r="AA95" s="12">
        <v>-1.6160298903720665</v>
      </c>
      <c r="AB95" s="24" t="s">
        <v>334</v>
      </c>
      <c r="AC95" s="18">
        <v>-4.8</v>
      </c>
      <c r="AD95" s="18">
        <v>-3.2</v>
      </c>
      <c r="AE95" s="30"/>
      <c r="AF95" s="20"/>
      <c r="AG95" s="72">
        <v>-0.56200858826137901</v>
      </c>
      <c r="AH95" s="72">
        <v>0.83907631152019102</v>
      </c>
      <c r="AI95" s="36"/>
      <c r="AJ95" s="36"/>
      <c r="AK95" s="12">
        <v>-16.484670550933451</v>
      </c>
      <c r="AL95" s="12">
        <v>-6.5808671034742687</v>
      </c>
      <c r="AM95" s="24" t="s">
        <v>378</v>
      </c>
      <c r="AN95" s="22">
        <v>-0.53070149759544605</v>
      </c>
      <c r="AO95" s="22">
        <v>1.6547138234873573</v>
      </c>
    </row>
    <row r="96" spans="1:41">
      <c r="A96" s="63"/>
      <c r="B96" s="63"/>
      <c r="C96" s="63"/>
      <c r="D96" s="24">
        <v>4</v>
      </c>
      <c r="E96" s="24">
        <v>12</v>
      </c>
      <c r="F96" s="24">
        <v>4</v>
      </c>
      <c r="G96" s="24">
        <v>1</v>
      </c>
      <c r="H96" s="24">
        <f>(E96 * G96)/F96</f>
        <v>3</v>
      </c>
      <c r="I96" s="18">
        <v>-1.6</v>
      </c>
      <c r="J96" s="18">
        <v>0</v>
      </c>
      <c r="K96" s="20"/>
      <c r="L96" s="20"/>
      <c r="M96" s="72">
        <v>-8.8686353217849401E-2</v>
      </c>
      <c r="N96" s="72">
        <v>0.13631769686810699</v>
      </c>
      <c r="O96" s="36"/>
      <c r="P96" s="36"/>
      <c r="Q96" s="24" t="s">
        <v>292</v>
      </c>
      <c r="R96" s="22">
        <v>-0.26765090510288103</v>
      </c>
      <c r="S96" s="22">
        <v>0.97739935035884407</v>
      </c>
      <c r="T96" s="37"/>
      <c r="U96" s="24"/>
      <c r="V96" s="30"/>
      <c r="W96" s="20"/>
      <c r="X96" s="77">
        <v>7.1482714050459303E-3</v>
      </c>
      <c r="Y96" s="77">
        <v>0.815679098716659</v>
      </c>
      <c r="Z96" s="24"/>
      <c r="AA96" s="24"/>
      <c r="AB96" s="24" t="s">
        <v>335</v>
      </c>
      <c r="AC96" s="18">
        <v>-5.4</v>
      </c>
      <c r="AD96" s="18">
        <v>-4.0999999999999996</v>
      </c>
      <c r="AE96" s="30"/>
      <c r="AF96" s="20"/>
      <c r="AG96" s="72">
        <v>-0.41465961531339002</v>
      </c>
      <c r="AH96" s="72">
        <v>1.2755699637707301</v>
      </c>
      <c r="AI96" s="36"/>
      <c r="AJ96" s="36"/>
      <c r="AK96" s="24"/>
      <c r="AL96" s="24"/>
      <c r="AM96" s="24" t="s">
        <v>379</v>
      </c>
      <c r="AN96" s="22">
        <v>-1.0372767451996308</v>
      </c>
      <c r="AO96" s="22">
        <v>1.6776026751448021</v>
      </c>
    </row>
    <row r="97" spans="1:41" ht="14.65" customHeight="1">
      <c r="A97" s="63" t="s">
        <v>553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32"/>
      <c r="AO97" s="21"/>
    </row>
    <row r="98" spans="1:4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32"/>
      <c r="AO98" s="21"/>
    </row>
  </sheetData>
  <mergeCells count="97">
    <mergeCell ref="M3:N3"/>
    <mergeCell ref="X3:Y3"/>
    <mergeCell ref="AN3:AO3"/>
    <mergeCell ref="R51:S51"/>
    <mergeCell ref="AN51:AO51"/>
    <mergeCell ref="AI3:AJ3"/>
    <mergeCell ref="AK3:AL3"/>
    <mergeCell ref="AE3:AF3"/>
    <mergeCell ref="AC3:AD3"/>
    <mergeCell ref="C92:C96"/>
    <mergeCell ref="B88:B91"/>
    <mergeCell ref="T50:AB50"/>
    <mergeCell ref="AI51:AJ51"/>
    <mergeCell ref="AK51:AL51"/>
    <mergeCell ref="I51:J51"/>
    <mergeCell ref="T51:U51"/>
    <mergeCell ref="Z51:AA51"/>
    <mergeCell ref="I50:S50"/>
    <mergeCell ref="V51:W51"/>
    <mergeCell ref="AE51:AF51"/>
    <mergeCell ref="O51:P51"/>
    <mergeCell ref="AC51:AD51"/>
    <mergeCell ref="X51:Y51"/>
    <mergeCell ref="M51:N51"/>
    <mergeCell ref="C42:C45"/>
    <mergeCell ref="C77:C80"/>
    <mergeCell ref="C50:C51"/>
    <mergeCell ref="AG51:AH51"/>
    <mergeCell ref="A4:A32"/>
    <mergeCell ref="A33:A45"/>
    <mergeCell ref="A52:A80"/>
    <mergeCell ref="C54:C58"/>
    <mergeCell ref="C59:C62"/>
    <mergeCell ref="C68:C71"/>
    <mergeCell ref="C38:C41"/>
    <mergeCell ref="C6:C10"/>
    <mergeCell ref="C4:C5"/>
    <mergeCell ref="H50:H51"/>
    <mergeCell ref="D50:D51"/>
    <mergeCell ref="K51:L51"/>
    <mergeCell ref="A81:A96"/>
    <mergeCell ref="B11:B14"/>
    <mergeCell ref="B20:B23"/>
    <mergeCell ref="B29:B32"/>
    <mergeCell ref="B59:B62"/>
    <mergeCell ref="B92:B96"/>
    <mergeCell ref="B42:B45"/>
    <mergeCell ref="B68:B71"/>
    <mergeCell ref="B77:B80"/>
    <mergeCell ref="B50:B51"/>
    <mergeCell ref="B54:B58"/>
    <mergeCell ref="B52:B53"/>
    <mergeCell ref="B38:B41"/>
    <mergeCell ref="D2:D3"/>
    <mergeCell ref="B34:B37"/>
    <mergeCell ref="C34:C37"/>
    <mergeCell ref="B6:B10"/>
    <mergeCell ref="B4:B5"/>
    <mergeCell ref="C29:C32"/>
    <mergeCell ref="C20:C23"/>
    <mergeCell ref="C11:C14"/>
    <mergeCell ref="B15:B19"/>
    <mergeCell ref="C15:C19"/>
    <mergeCell ref="B24:B28"/>
    <mergeCell ref="C24:C28"/>
    <mergeCell ref="A2:A3"/>
    <mergeCell ref="B2:B3"/>
    <mergeCell ref="C2:C3"/>
    <mergeCell ref="H2:H3"/>
    <mergeCell ref="T2:AA2"/>
    <mergeCell ref="E2:E3"/>
    <mergeCell ref="F2:F3"/>
    <mergeCell ref="G2:G3"/>
    <mergeCell ref="I2:S2"/>
    <mergeCell ref="I3:J3"/>
    <mergeCell ref="T3:U3"/>
    <mergeCell ref="Z3:AA3"/>
    <mergeCell ref="K3:L3"/>
    <mergeCell ref="V3:W3"/>
    <mergeCell ref="O3:P3"/>
    <mergeCell ref="R3:S3"/>
    <mergeCell ref="AC2:AO2"/>
    <mergeCell ref="AC50:AO50"/>
    <mergeCell ref="A97:AM98"/>
    <mergeCell ref="A46:AM47"/>
    <mergeCell ref="B63:B67"/>
    <mergeCell ref="C63:C67"/>
    <mergeCell ref="B72:B76"/>
    <mergeCell ref="C72:C76"/>
    <mergeCell ref="B82:B87"/>
    <mergeCell ref="C82:C87"/>
    <mergeCell ref="C52:C53"/>
    <mergeCell ref="C88:C91"/>
    <mergeCell ref="A50:A51"/>
    <mergeCell ref="E50:E51"/>
    <mergeCell ref="F50:F51"/>
    <mergeCell ref="G50:G51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95"/>
  <sheetViews>
    <sheetView topLeftCell="A22" zoomScale="85" zoomScaleNormal="85" workbookViewId="0">
      <selection activeCell="Z68" sqref="Z68"/>
    </sheetView>
  </sheetViews>
  <sheetFormatPr defaultColWidth="9.08984375" defaultRowHeight="14.5"/>
  <cols>
    <col min="1" max="4" width="9.08984375" style="14"/>
    <col min="5" max="6" width="8.7265625" style="14"/>
    <col min="7" max="7" width="10.7265625" style="14" customWidth="1"/>
    <col min="8" max="8" width="9.08984375" style="14"/>
    <col min="9" max="9" width="11.36328125" style="14" customWidth="1"/>
    <col min="10" max="10" width="13" style="14" customWidth="1"/>
    <col min="11" max="12" width="12.36328125" style="14" customWidth="1"/>
    <col min="13" max="14" width="12.6328125" style="14" customWidth="1"/>
    <col min="15" max="15" width="12.6328125" style="10" customWidth="1"/>
    <col min="16" max="19" width="12.36328125" style="14" customWidth="1"/>
    <col min="20" max="20" width="12.6328125" style="14" customWidth="1"/>
    <col min="21" max="21" width="12.36328125" style="14" customWidth="1"/>
    <col min="22" max="22" width="12.36328125" style="14" hidden="1" customWidth="1"/>
    <col min="23" max="23" width="12.6328125" style="14" customWidth="1"/>
    <col min="24" max="26" width="12.36328125" style="14" customWidth="1"/>
    <col min="27" max="16384" width="9.08984375" style="14"/>
  </cols>
  <sheetData>
    <row r="1" spans="2:26">
      <c r="B1" s="3" t="s">
        <v>10</v>
      </c>
      <c r="E1" s="3"/>
    </row>
    <row r="2" spans="2:26" ht="17.649999999999999" customHeight="1">
      <c r="B2" s="55" t="s">
        <v>2</v>
      </c>
      <c r="C2" s="55" t="s">
        <v>3</v>
      </c>
      <c r="D2" s="55" t="s">
        <v>5</v>
      </c>
      <c r="E2" s="60" t="s">
        <v>19</v>
      </c>
      <c r="F2" s="55" t="s">
        <v>15</v>
      </c>
      <c r="G2" s="55" t="s">
        <v>6</v>
      </c>
      <c r="H2" s="55" t="s">
        <v>7</v>
      </c>
      <c r="I2" s="55" t="s">
        <v>8</v>
      </c>
      <c r="J2" s="55" t="s">
        <v>12</v>
      </c>
      <c r="K2" s="55" t="s">
        <v>554</v>
      </c>
      <c r="L2" s="55"/>
      <c r="M2" s="55"/>
      <c r="N2" s="55"/>
      <c r="O2" s="55"/>
      <c r="P2" s="55"/>
      <c r="Q2" s="55" t="s">
        <v>564</v>
      </c>
      <c r="R2" s="55"/>
      <c r="S2" s="55"/>
      <c r="T2" s="55"/>
      <c r="U2" s="55"/>
      <c r="V2" s="55" t="s">
        <v>555</v>
      </c>
      <c r="W2" s="55"/>
      <c r="X2" s="55"/>
      <c r="Y2" s="55"/>
      <c r="Z2" s="55"/>
    </row>
    <row r="3" spans="2:26">
      <c r="B3" s="55"/>
      <c r="C3" s="55"/>
      <c r="D3" s="55"/>
      <c r="E3" s="60"/>
      <c r="F3" s="55"/>
      <c r="G3" s="55"/>
      <c r="H3" s="55"/>
      <c r="I3" s="55"/>
      <c r="J3" s="55"/>
      <c r="K3" s="49" t="s">
        <v>385</v>
      </c>
      <c r="L3" s="48" t="s">
        <v>429</v>
      </c>
      <c r="M3" s="48" t="s">
        <v>563</v>
      </c>
      <c r="N3" s="49" t="s">
        <v>21</v>
      </c>
      <c r="O3" s="49"/>
      <c r="P3" s="49"/>
      <c r="Q3" s="48" t="s">
        <v>429</v>
      </c>
      <c r="R3" s="48" t="s">
        <v>563</v>
      </c>
      <c r="S3" s="49" t="s">
        <v>24</v>
      </c>
      <c r="T3" s="49" t="s">
        <v>386</v>
      </c>
      <c r="U3" s="49" t="s">
        <v>21</v>
      </c>
      <c r="V3" s="48" t="s">
        <v>429</v>
      </c>
      <c r="W3" s="49" t="s">
        <v>24</v>
      </c>
      <c r="X3" s="49" t="s">
        <v>563</v>
      </c>
      <c r="Y3" s="49"/>
      <c r="Z3" s="49"/>
    </row>
    <row r="4" spans="2:26">
      <c r="B4" s="55" t="s">
        <v>0</v>
      </c>
      <c r="C4" s="55">
        <v>24</v>
      </c>
      <c r="D4" s="55">
        <v>15</v>
      </c>
      <c r="E4" s="55">
        <v>128</v>
      </c>
      <c r="F4" s="49">
        <v>4</v>
      </c>
      <c r="G4" s="49">
        <v>2</v>
      </c>
      <c r="H4" s="49">
        <v>2</v>
      </c>
      <c r="I4" s="49">
        <v>1</v>
      </c>
      <c r="J4" s="49">
        <f>(G4 * I4)/H4</f>
        <v>1</v>
      </c>
      <c r="K4" s="19">
        <v>114.5790132804064</v>
      </c>
      <c r="L4" s="48"/>
      <c r="M4" s="44"/>
      <c r="N4" s="49">
        <v>128</v>
      </c>
      <c r="O4" s="37"/>
      <c r="P4" s="49"/>
      <c r="Q4" s="48"/>
      <c r="R4" s="72">
        <v>109.805228503004</v>
      </c>
      <c r="S4" s="12">
        <v>8.3500090075592652</v>
      </c>
      <c r="T4" s="19">
        <v>140.30131476960494</v>
      </c>
      <c r="U4" s="38"/>
      <c r="V4" s="48"/>
      <c r="W4" s="12">
        <v>19.150349813589855</v>
      </c>
      <c r="X4" s="72">
        <v>65.523402695259506</v>
      </c>
      <c r="Y4" s="49"/>
      <c r="Z4" s="49"/>
    </row>
    <row r="5" spans="2:26">
      <c r="B5" s="55"/>
      <c r="C5" s="55"/>
      <c r="D5" s="55"/>
      <c r="E5" s="55"/>
      <c r="F5" s="49">
        <v>4</v>
      </c>
      <c r="G5" s="49">
        <v>2</v>
      </c>
      <c r="H5" s="49">
        <v>2</v>
      </c>
      <c r="I5" s="49">
        <v>4</v>
      </c>
      <c r="J5" s="49">
        <f>(G5 * I5)/H5</f>
        <v>4</v>
      </c>
      <c r="K5" s="19">
        <v>114.10048461687339</v>
      </c>
      <c r="L5" s="48"/>
      <c r="M5" s="44"/>
      <c r="N5" s="49">
        <v>256</v>
      </c>
      <c r="O5" s="37"/>
      <c r="P5" s="49"/>
      <c r="Q5" s="48"/>
      <c r="R5" s="72">
        <v>68.176742214780205</v>
      </c>
      <c r="S5" s="49"/>
      <c r="T5" s="19">
        <v>115.26653937644357</v>
      </c>
      <c r="U5" s="49">
        <v>246</v>
      </c>
      <c r="V5" s="48"/>
      <c r="W5" s="49"/>
      <c r="X5" s="72">
        <v>61.589047496702698</v>
      </c>
      <c r="Y5" s="49"/>
      <c r="Z5" s="49"/>
    </row>
    <row r="6" spans="2:26">
      <c r="B6" s="55"/>
      <c r="C6" s="55">
        <v>52</v>
      </c>
      <c r="D6" s="55">
        <v>15</v>
      </c>
      <c r="E6" s="55">
        <v>128</v>
      </c>
      <c r="F6" s="49">
        <v>4</v>
      </c>
      <c r="G6" s="49">
        <v>4</v>
      </c>
      <c r="H6" s="49">
        <v>4</v>
      </c>
      <c r="I6" s="49">
        <v>1</v>
      </c>
      <c r="J6" s="49">
        <f>(G6 * I6)/H6</f>
        <v>1</v>
      </c>
      <c r="K6" s="19">
        <v>56.623042448596976</v>
      </c>
      <c r="L6" s="48" t="s">
        <v>481</v>
      </c>
      <c r="M6" s="72">
        <v>62.333018697324199</v>
      </c>
      <c r="N6" s="49">
        <v>128</v>
      </c>
      <c r="O6" s="37"/>
      <c r="P6" s="49"/>
      <c r="Q6" s="48" t="s">
        <v>504</v>
      </c>
      <c r="R6" s="72">
        <v>70.696392233817903</v>
      </c>
      <c r="S6" s="12">
        <v>1.9168040894210208</v>
      </c>
      <c r="T6" s="19">
        <v>57.756579301362095</v>
      </c>
      <c r="U6" s="49">
        <v>138</v>
      </c>
      <c r="V6" s="48" t="s">
        <v>481</v>
      </c>
      <c r="W6" s="12">
        <v>3.9167010532310087</v>
      </c>
      <c r="X6" s="72">
        <v>64.168166115108207</v>
      </c>
      <c r="Y6" s="49"/>
      <c r="Z6" s="49"/>
    </row>
    <row r="7" spans="2:26">
      <c r="B7" s="55"/>
      <c r="C7" s="55"/>
      <c r="D7" s="55"/>
      <c r="E7" s="55"/>
      <c r="F7" s="49">
        <v>4</v>
      </c>
      <c r="G7" s="49">
        <v>2</v>
      </c>
      <c r="H7" s="49">
        <v>2</v>
      </c>
      <c r="I7" s="49">
        <v>2</v>
      </c>
      <c r="J7" s="49">
        <f t="shared" ref="J7:J42" si="0">(G7 * I7)/H7</f>
        <v>2</v>
      </c>
      <c r="K7" s="19">
        <v>57.25156502582638</v>
      </c>
      <c r="L7" s="48" t="s">
        <v>481</v>
      </c>
      <c r="M7" s="72">
        <v>60.973521520443498</v>
      </c>
      <c r="N7" s="49">
        <v>0</v>
      </c>
      <c r="O7" s="37"/>
      <c r="P7" s="49"/>
      <c r="Q7" s="48" t="s">
        <v>505</v>
      </c>
      <c r="R7" s="72">
        <v>66.845580033503296</v>
      </c>
      <c r="S7" s="12">
        <v>1.7297822531475049</v>
      </c>
      <c r="T7" s="19">
        <v>56.990217425991489</v>
      </c>
      <c r="U7" s="49">
        <v>138</v>
      </c>
      <c r="V7" s="48" t="s">
        <v>481</v>
      </c>
      <c r="W7" s="12">
        <v>3.6576967281780526</v>
      </c>
      <c r="X7" s="72">
        <v>62.4105057416497</v>
      </c>
      <c r="Y7" s="49"/>
      <c r="Z7" s="49"/>
    </row>
    <row r="8" spans="2:26">
      <c r="B8" s="55"/>
      <c r="C8" s="55"/>
      <c r="D8" s="55"/>
      <c r="E8" s="55"/>
      <c r="F8" s="49">
        <v>4</v>
      </c>
      <c r="G8" s="49">
        <v>2</v>
      </c>
      <c r="H8" s="49">
        <v>2</v>
      </c>
      <c r="I8" s="49">
        <v>4</v>
      </c>
      <c r="J8" s="49">
        <f t="shared" si="0"/>
        <v>4</v>
      </c>
      <c r="K8" s="19">
        <v>58.053338306958025</v>
      </c>
      <c r="L8" s="48" t="s">
        <v>481</v>
      </c>
      <c r="M8" s="72">
        <v>60.225669660202598</v>
      </c>
      <c r="N8" s="49">
        <v>128</v>
      </c>
      <c r="O8" s="37"/>
      <c r="P8" s="49"/>
      <c r="Q8" s="48" t="s">
        <v>506</v>
      </c>
      <c r="R8" s="72">
        <v>63.1091447834768</v>
      </c>
      <c r="S8" s="12">
        <v>1.2561735132551348</v>
      </c>
      <c r="T8" s="19">
        <v>58.308991173758145</v>
      </c>
      <c r="U8" s="49">
        <v>138</v>
      </c>
      <c r="V8" s="48" t="s">
        <v>481</v>
      </c>
      <c r="W8" s="12">
        <v>2.6943489852892526</v>
      </c>
      <c r="X8" s="72">
        <v>61.190932225196804</v>
      </c>
      <c r="Y8" s="49"/>
      <c r="Z8" s="49"/>
    </row>
    <row r="9" spans="2:26">
      <c r="B9" s="55"/>
      <c r="C9" s="55"/>
      <c r="D9" s="55"/>
      <c r="E9" s="55"/>
      <c r="F9" s="49">
        <v>4</v>
      </c>
      <c r="G9" s="49">
        <v>2</v>
      </c>
      <c r="H9" s="49">
        <v>2</v>
      </c>
      <c r="I9" s="49">
        <v>6</v>
      </c>
      <c r="J9" s="49">
        <f t="shared" si="0"/>
        <v>6</v>
      </c>
      <c r="K9" s="19">
        <v>56.963843399045587</v>
      </c>
      <c r="L9" s="48"/>
      <c r="M9" s="72">
        <v>60.020531668825399</v>
      </c>
      <c r="N9" s="49">
        <v>128</v>
      </c>
      <c r="O9" s="37"/>
      <c r="P9" s="49"/>
      <c r="Q9" s="48"/>
      <c r="R9" s="72">
        <v>58.648280870707303</v>
      </c>
      <c r="S9" s="12">
        <v>0.96416335436992995</v>
      </c>
      <c r="T9" s="19">
        <v>57.843651716505263</v>
      </c>
      <c r="U9" s="49">
        <v>118</v>
      </c>
      <c r="V9" s="48"/>
      <c r="W9" s="12">
        <v>2.2096655427621954</v>
      </c>
      <c r="X9" s="72">
        <v>60.965282694517001</v>
      </c>
      <c r="Y9" s="49"/>
      <c r="Z9" s="49"/>
    </row>
    <row r="10" spans="2:26">
      <c r="B10" s="55"/>
      <c r="C10" s="55">
        <v>48</v>
      </c>
      <c r="D10" s="55">
        <v>30</v>
      </c>
      <c r="E10" s="55">
        <v>64</v>
      </c>
      <c r="F10" s="49">
        <v>4</v>
      </c>
      <c r="G10" s="49">
        <v>4</v>
      </c>
      <c r="H10" s="49">
        <v>4</v>
      </c>
      <c r="I10" s="49">
        <v>1</v>
      </c>
      <c r="J10" s="49">
        <f>(G10 * I10)/H10</f>
        <v>1</v>
      </c>
      <c r="K10" s="19">
        <v>28.780804849764621</v>
      </c>
      <c r="L10" s="48" t="s">
        <v>482</v>
      </c>
      <c r="M10" s="72">
        <v>31.315443051151</v>
      </c>
      <c r="N10" s="49">
        <v>64</v>
      </c>
      <c r="O10" s="37"/>
      <c r="P10" s="49"/>
      <c r="Q10" s="48" t="s">
        <v>507</v>
      </c>
      <c r="R10" s="72">
        <v>36.6263818790691</v>
      </c>
      <c r="S10" s="12">
        <v>1.0178128264769839</v>
      </c>
      <c r="T10" s="19">
        <v>29.4425017654196</v>
      </c>
      <c r="U10" s="49">
        <v>64</v>
      </c>
      <c r="V10" s="48" t="s">
        <v>482</v>
      </c>
      <c r="W10" s="12">
        <v>2.3033246279555897</v>
      </c>
      <c r="X10" s="72">
        <v>32.321770924278098</v>
      </c>
      <c r="Y10" s="49"/>
      <c r="Z10" s="49"/>
    </row>
    <row r="11" spans="2:26">
      <c r="B11" s="55"/>
      <c r="C11" s="55"/>
      <c r="D11" s="55"/>
      <c r="E11" s="55"/>
      <c r="F11" s="49">
        <v>4</v>
      </c>
      <c r="G11" s="49">
        <v>2</v>
      </c>
      <c r="H11" s="49">
        <v>2</v>
      </c>
      <c r="I11" s="49">
        <v>2</v>
      </c>
      <c r="J11" s="49">
        <f t="shared" ref="J11:J13" si="1">(G11 * I11)/H11</f>
        <v>2</v>
      </c>
      <c r="K11" s="19">
        <v>28.76549587273113</v>
      </c>
      <c r="L11" s="48" t="s">
        <v>482</v>
      </c>
      <c r="M11" s="72">
        <v>30.458653631986401</v>
      </c>
      <c r="N11" s="49">
        <v>64</v>
      </c>
      <c r="O11" s="37"/>
      <c r="P11" s="49"/>
      <c r="Q11" s="48" t="s">
        <v>507</v>
      </c>
      <c r="R11" s="72">
        <v>35.087305150989302</v>
      </c>
      <c r="S11" s="12">
        <v>0.99815610619452855</v>
      </c>
      <c r="T11" s="19">
        <v>29.170590576026044</v>
      </c>
      <c r="U11" s="49">
        <v>64</v>
      </c>
      <c r="V11" s="48" t="s">
        <v>482</v>
      </c>
      <c r="W11" s="12">
        <v>2.1818315141645144</v>
      </c>
      <c r="X11" s="72">
        <v>31.100614204930899</v>
      </c>
      <c r="Y11" s="49"/>
      <c r="Z11" s="49"/>
    </row>
    <row r="12" spans="2:26">
      <c r="B12" s="55"/>
      <c r="C12" s="55"/>
      <c r="D12" s="55"/>
      <c r="E12" s="55"/>
      <c r="F12" s="49">
        <v>4</v>
      </c>
      <c r="G12" s="49">
        <v>2</v>
      </c>
      <c r="H12" s="49">
        <v>2</v>
      </c>
      <c r="I12" s="49">
        <v>4</v>
      </c>
      <c r="J12" s="49">
        <f t="shared" si="1"/>
        <v>4</v>
      </c>
      <c r="K12" s="19">
        <v>28.384374562269088</v>
      </c>
      <c r="L12" s="48" t="s">
        <v>482</v>
      </c>
      <c r="M12" s="72">
        <v>29.855604593425401</v>
      </c>
      <c r="N12" s="49">
        <v>64</v>
      </c>
      <c r="O12" s="37"/>
      <c r="P12" s="49"/>
      <c r="Q12" s="48" t="s">
        <v>507</v>
      </c>
      <c r="R12" s="72">
        <v>32.538070141060302</v>
      </c>
      <c r="S12" s="12">
        <v>0.75468990067838604</v>
      </c>
      <c r="T12" s="19">
        <v>28.668102693676737</v>
      </c>
      <c r="U12" s="49">
        <v>64</v>
      </c>
      <c r="V12" s="48" t="s">
        <v>482</v>
      </c>
      <c r="W12" s="12">
        <v>1.6416178891358868</v>
      </c>
      <c r="X12" s="72">
        <v>30.335901585102601</v>
      </c>
      <c r="Y12" s="49"/>
      <c r="Z12" s="49"/>
    </row>
    <row r="13" spans="2:26">
      <c r="B13" s="55"/>
      <c r="C13" s="55"/>
      <c r="D13" s="55"/>
      <c r="E13" s="55"/>
      <c r="F13" s="49">
        <v>4</v>
      </c>
      <c r="G13" s="49">
        <v>2</v>
      </c>
      <c r="H13" s="49">
        <v>2</v>
      </c>
      <c r="I13" s="49">
        <v>6</v>
      </c>
      <c r="J13" s="49">
        <f t="shared" si="1"/>
        <v>6</v>
      </c>
      <c r="K13" s="19">
        <v>29.193714343848377</v>
      </c>
      <c r="L13" s="48"/>
      <c r="M13" s="72">
        <v>30.0484360521837</v>
      </c>
      <c r="N13" s="49">
        <v>64</v>
      </c>
      <c r="O13" s="37"/>
      <c r="P13" s="49"/>
      <c r="Q13" s="48"/>
      <c r="R13" s="72">
        <v>30.036808097338199</v>
      </c>
      <c r="S13" s="12">
        <v>0.67317796007614561</v>
      </c>
      <c r="T13" s="19">
        <v>28.595771272559922</v>
      </c>
      <c r="U13" s="49">
        <v>64</v>
      </c>
      <c r="V13" s="48"/>
      <c r="W13" s="12">
        <v>1.3548268845906932</v>
      </c>
      <c r="X13" s="72">
        <v>30.5433628317105</v>
      </c>
      <c r="Y13" s="49"/>
      <c r="Z13" s="49"/>
    </row>
    <row r="14" spans="2:26">
      <c r="B14" s="55"/>
      <c r="C14" s="55">
        <v>104</v>
      </c>
      <c r="D14" s="55">
        <v>15</v>
      </c>
      <c r="E14" s="55">
        <v>64</v>
      </c>
      <c r="F14" s="49">
        <v>4</v>
      </c>
      <c r="G14" s="49">
        <v>4</v>
      </c>
      <c r="H14" s="49">
        <v>4</v>
      </c>
      <c r="I14" s="49">
        <v>1</v>
      </c>
      <c r="J14" s="49">
        <f t="shared" si="0"/>
        <v>1</v>
      </c>
      <c r="K14" s="19">
        <v>28.998066358731627</v>
      </c>
      <c r="L14" s="48" t="s">
        <v>483</v>
      </c>
      <c r="M14" s="72">
        <v>30.510735093354501</v>
      </c>
      <c r="N14" s="49">
        <v>64</v>
      </c>
      <c r="O14" s="37"/>
      <c r="P14" s="49"/>
      <c r="Q14" s="48" t="s">
        <v>508</v>
      </c>
      <c r="R14" s="72">
        <v>33.853471005678401</v>
      </c>
      <c r="S14" s="12">
        <v>0.59943975359465185</v>
      </c>
      <c r="T14" s="19">
        <v>29.163963470337109</v>
      </c>
      <c r="U14" s="49">
        <v>118</v>
      </c>
      <c r="V14" s="48" t="s">
        <v>483</v>
      </c>
      <c r="W14" s="12">
        <v>1.3322470374278055</v>
      </c>
      <c r="X14" s="72">
        <v>31.194100280864099</v>
      </c>
      <c r="Y14" s="49"/>
      <c r="Z14" s="49"/>
    </row>
    <row r="15" spans="2:26">
      <c r="B15" s="55"/>
      <c r="C15" s="55"/>
      <c r="D15" s="55">
        <v>15</v>
      </c>
      <c r="E15" s="55"/>
      <c r="F15" s="49">
        <v>4</v>
      </c>
      <c r="G15" s="49">
        <v>2</v>
      </c>
      <c r="H15" s="49">
        <v>2</v>
      </c>
      <c r="I15" s="49">
        <v>2</v>
      </c>
      <c r="J15" s="49">
        <f t="shared" si="0"/>
        <v>2</v>
      </c>
      <c r="K15" s="19">
        <v>28.766280139812771</v>
      </c>
      <c r="L15" s="48" t="s">
        <v>483</v>
      </c>
      <c r="M15" s="72">
        <v>30.044461430353198</v>
      </c>
      <c r="N15" s="49">
        <v>64</v>
      </c>
      <c r="O15" s="37"/>
      <c r="P15" s="49"/>
      <c r="Q15" s="48" t="s">
        <v>508</v>
      </c>
      <c r="R15" s="72">
        <v>32.238598975428602</v>
      </c>
      <c r="S15" s="12">
        <v>0.71193446039251285</v>
      </c>
      <c r="T15" s="19">
        <v>28.603928151082123</v>
      </c>
      <c r="U15" s="49">
        <v>54</v>
      </c>
      <c r="V15" s="48" t="s">
        <v>483</v>
      </c>
      <c r="W15" s="12">
        <v>1.3990302456268182</v>
      </c>
      <c r="X15" s="72">
        <v>30.498602500062599</v>
      </c>
      <c r="Y15" s="49"/>
      <c r="Z15" s="49"/>
    </row>
    <row r="16" spans="2:26">
      <c r="B16" s="55"/>
      <c r="C16" s="55"/>
      <c r="D16" s="55">
        <v>15</v>
      </c>
      <c r="E16" s="55"/>
      <c r="F16" s="49">
        <v>4</v>
      </c>
      <c r="G16" s="49">
        <v>2</v>
      </c>
      <c r="H16" s="49">
        <v>2</v>
      </c>
      <c r="I16" s="49">
        <v>4</v>
      </c>
      <c r="J16" s="49">
        <f t="shared" si="0"/>
        <v>4</v>
      </c>
      <c r="K16" s="19">
        <v>28.267486491692225</v>
      </c>
      <c r="L16" s="48" t="s">
        <v>483</v>
      </c>
      <c r="M16" s="72">
        <v>29.776312923234801</v>
      </c>
      <c r="N16" s="49">
        <v>64</v>
      </c>
      <c r="O16" s="37"/>
      <c r="P16" s="49"/>
      <c r="Q16" s="48" t="s">
        <v>509</v>
      </c>
      <c r="R16" s="72">
        <v>31.380947626298301</v>
      </c>
      <c r="S16" s="12">
        <v>0.48066415953815067</v>
      </c>
      <c r="T16" s="19">
        <v>28.757413826687731</v>
      </c>
      <c r="U16" s="49">
        <v>54</v>
      </c>
      <c r="V16" s="48" t="s">
        <v>483</v>
      </c>
      <c r="W16" s="12">
        <v>0.93698893108376069</v>
      </c>
      <c r="X16" s="72">
        <v>30.133843273078</v>
      </c>
      <c r="Y16" s="49"/>
      <c r="Z16" s="49"/>
    </row>
    <row r="17" spans="2:26">
      <c r="B17" s="55"/>
      <c r="C17" s="55"/>
      <c r="D17" s="55">
        <v>15</v>
      </c>
      <c r="E17" s="55"/>
      <c r="F17" s="49">
        <v>4</v>
      </c>
      <c r="G17" s="49">
        <v>2</v>
      </c>
      <c r="H17" s="49">
        <v>2</v>
      </c>
      <c r="I17" s="49">
        <v>6</v>
      </c>
      <c r="J17" s="49">
        <f t="shared" si="0"/>
        <v>6</v>
      </c>
      <c r="K17" s="19">
        <v>28.522123255979302</v>
      </c>
      <c r="L17" s="48"/>
      <c r="M17" s="72">
        <v>29.423602356220002</v>
      </c>
      <c r="N17" s="49">
        <v>128</v>
      </c>
      <c r="O17" s="37"/>
      <c r="P17" s="49"/>
      <c r="Q17" s="48"/>
      <c r="R17" s="72">
        <v>30.193838181118199</v>
      </c>
      <c r="S17" s="12">
        <v>0.38222746211567937</v>
      </c>
      <c r="T17" s="19">
        <v>28.298528049028874</v>
      </c>
      <c r="U17" s="49">
        <v>74</v>
      </c>
      <c r="V17" s="48"/>
      <c r="W17" s="12">
        <v>0.83432801070284768</v>
      </c>
      <c r="X17" s="72">
        <v>29.714230730289401</v>
      </c>
      <c r="Y17" s="49"/>
      <c r="Z17" s="49"/>
    </row>
    <row r="18" spans="2:26">
      <c r="B18" s="55"/>
      <c r="C18" s="55">
        <v>132</v>
      </c>
      <c r="D18" s="55">
        <v>30</v>
      </c>
      <c r="E18" s="55">
        <v>32</v>
      </c>
      <c r="F18" s="49">
        <v>4</v>
      </c>
      <c r="G18" s="49">
        <v>4</v>
      </c>
      <c r="H18" s="49">
        <v>4</v>
      </c>
      <c r="I18" s="49">
        <v>1</v>
      </c>
      <c r="J18" s="49">
        <f t="shared" si="0"/>
        <v>1</v>
      </c>
      <c r="K18" s="19">
        <v>14.492687406362172</v>
      </c>
      <c r="L18" s="48" t="s">
        <v>452</v>
      </c>
      <c r="M18" s="72">
        <v>14.924201304281301</v>
      </c>
      <c r="N18" s="49"/>
      <c r="O18" s="39"/>
      <c r="P18" s="49"/>
      <c r="Q18" s="48" t="s">
        <v>510</v>
      </c>
      <c r="R18" s="72">
        <v>16.162632148860801</v>
      </c>
      <c r="S18" s="12">
        <v>0.2181404867569654</v>
      </c>
      <c r="T18" s="19">
        <v>14.426911937671093</v>
      </c>
      <c r="U18" s="49"/>
      <c r="V18" s="48" t="s">
        <v>452</v>
      </c>
      <c r="W18" s="12">
        <v>0.50256425927364035</v>
      </c>
      <c r="X18" s="72">
        <v>15.132710245031101</v>
      </c>
      <c r="Y18" s="49"/>
      <c r="Z18" s="49"/>
    </row>
    <row r="19" spans="2:26">
      <c r="B19" s="55"/>
      <c r="C19" s="55"/>
      <c r="D19" s="55">
        <v>15</v>
      </c>
      <c r="E19" s="55"/>
      <c r="F19" s="49">
        <v>4</v>
      </c>
      <c r="G19" s="49">
        <v>2</v>
      </c>
      <c r="H19" s="49">
        <v>2</v>
      </c>
      <c r="I19" s="49">
        <v>2</v>
      </c>
      <c r="J19" s="49">
        <f t="shared" si="0"/>
        <v>2</v>
      </c>
      <c r="K19" s="19">
        <v>14.574030705591472</v>
      </c>
      <c r="L19" s="48" t="s">
        <v>452</v>
      </c>
      <c r="M19" s="72">
        <v>14.7667440185849</v>
      </c>
      <c r="N19" s="49"/>
      <c r="O19" s="39"/>
      <c r="P19" s="49"/>
      <c r="Q19" s="48" t="s">
        <v>510</v>
      </c>
      <c r="R19" s="72">
        <v>15.502546223006901</v>
      </c>
      <c r="S19" s="12">
        <v>0.21729729622779814</v>
      </c>
      <c r="T19" s="19">
        <v>14.42548316682506</v>
      </c>
      <c r="U19" s="49"/>
      <c r="V19" s="48" t="s">
        <v>452</v>
      </c>
      <c r="W19" s="12">
        <v>0.47771249639663438</v>
      </c>
      <c r="X19" s="72">
        <v>14.9173594993048</v>
      </c>
      <c r="Y19" s="49"/>
      <c r="Z19" s="49"/>
    </row>
    <row r="20" spans="2:26">
      <c r="B20" s="55"/>
      <c r="C20" s="55"/>
      <c r="D20" s="55">
        <v>15</v>
      </c>
      <c r="E20" s="55"/>
      <c r="F20" s="49">
        <v>4</v>
      </c>
      <c r="G20" s="49">
        <v>2</v>
      </c>
      <c r="H20" s="49">
        <v>2</v>
      </c>
      <c r="I20" s="49">
        <v>4</v>
      </c>
      <c r="J20" s="49">
        <f t="shared" si="0"/>
        <v>4</v>
      </c>
      <c r="K20" s="19">
        <v>14.295309288351994</v>
      </c>
      <c r="L20" s="48" t="s">
        <v>452</v>
      </c>
      <c r="M20" s="72">
        <v>14.7196958023336</v>
      </c>
      <c r="N20" s="49"/>
      <c r="O20" s="39"/>
      <c r="P20" s="49"/>
      <c r="Q20" s="48" t="s">
        <v>510</v>
      </c>
      <c r="R20" s="72">
        <v>15.296229440523801</v>
      </c>
      <c r="S20" s="12">
        <v>0.16347100909888468</v>
      </c>
      <c r="T20" s="19">
        <v>14.281562865515586</v>
      </c>
      <c r="U20" s="49">
        <v>96</v>
      </c>
      <c r="V20" s="48" t="s">
        <v>452</v>
      </c>
      <c r="W20" s="12">
        <v>0.33881500350253191</v>
      </c>
      <c r="X20" s="72">
        <v>14.8556809890304</v>
      </c>
      <c r="Y20" s="49"/>
      <c r="Z20" s="49"/>
    </row>
    <row r="21" spans="2:26">
      <c r="B21" s="55"/>
      <c r="C21" s="55"/>
      <c r="D21" s="55"/>
      <c r="E21" s="55"/>
      <c r="F21" s="49">
        <v>4</v>
      </c>
      <c r="G21" s="49">
        <v>2</v>
      </c>
      <c r="H21" s="49">
        <v>2</v>
      </c>
      <c r="I21" s="49">
        <v>6</v>
      </c>
      <c r="J21" s="49">
        <f t="shared" si="0"/>
        <v>6</v>
      </c>
      <c r="K21" s="19">
        <v>14.141932843362323</v>
      </c>
      <c r="L21" s="48"/>
      <c r="M21" s="72">
        <v>14.600228408387</v>
      </c>
      <c r="N21" s="49"/>
      <c r="O21" s="39"/>
      <c r="P21" s="49"/>
      <c r="Q21" s="48"/>
      <c r="R21" s="72">
        <v>14.504591575612</v>
      </c>
      <c r="S21" s="12">
        <v>0.14085695034373202</v>
      </c>
      <c r="T21" s="19">
        <v>14.46531199831465</v>
      </c>
      <c r="U21" s="49"/>
      <c r="V21" s="48"/>
      <c r="W21" s="12">
        <v>0.29022012365385308</v>
      </c>
      <c r="X21" s="72">
        <v>14.6861435078673</v>
      </c>
      <c r="Y21" s="49"/>
      <c r="Z21" s="49"/>
    </row>
    <row r="22" spans="2:26">
      <c r="B22" s="55"/>
      <c r="C22" s="55">
        <v>268</v>
      </c>
      <c r="D22" s="55">
        <v>15</v>
      </c>
      <c r="E22" s="55">
        <v>32</v>
      </c>
      <c r="F22" s="49">
        <v>4</v>
      </c>
      <c r="G22" s="49">
        <v>4</v>
      </c>
      <c r="H22" s="49">
        <v>4</v>
      </c>
      <c r="I22" s="49">
        <v>1</v>
      </c>
      <c r="J22" s="49">
        <f t="shared" si="0"/>
        <v>1</v>
      </c>
      <c r="K22" s="19"/>
      <c r="L22" s="48" t="s">
        <v>484</v>
      </c>
      <c r="M22" s="72">
        <v>14.7718303651481</v>
      </c>
      <c r="N22" s="49">
        <v>64</v>
      </c>
      <c r="O22" s="37"/>
      <c r="P22" s="49"/>
      <c r="Q22" s="48" t="s">
        <v>511</v>
      </c>
      <c r="R22" s="72">
        <v>15.5115920709357</v>
      </c>
      <c r="S22" s="12">
        <v>0.14186664514249969</v>
      </c>
      <c r="T22" s="19"/>
      <c r="U22" s="49">
        <v>86</v>
      </c>
      <c r="V22" s="48" t="s">
        <v>484</v>
      </c>
      <c r="W22" s="12">
        <v>0.32380579531672993</v>
      </c>
      <c r="X22" s="72">
        <v>14.9137378220824</v>
      </c>
      <c r="Y22" s="49"/>
      <c r="Z22" s="49"/>
    </row>
    <row r="23" spans="2:26">
      <c r="B23" s="55"/>
      <c r="C23" s="55"/>
      <c r="D23" s="55"/>
      <c r="E23" s="55"/>
      <c r="F23" s="49">
        <v>4</v>
      </c>
      <c r="G23" s="49">
        <v>2</v>
      </c>
      <c r="H23" s="49">
        <v>2</v>
      </c>
      <c r="I23" s="49">
        <v>2</v>
      </c>
      <c r="J23" s="49">
        <f t="shared" si="0"/>
        <v>2</v>
      </c>
      <c r="K23" s="19"/>
      <c r="L23" s="48" t="s">
        <v>484</v>
      </c>
      <c r="M23" s="72">
        <v>14.6547463459694</v>
      </c>
      <c r="N23" s="49">
        <v>64</v>
      </c>
      <c r="O23" s="37"/>
      <c r="P23" s="49"/>
      <c r="Q23" s="48" t="s">
        <v>511</v>
      </c>
      <c r="R23" s="72">
        <v>15.195762165771701</v>
      </c>
      <c r="S23" s="12">
        <v>0.14910681454580299</v>
      </c>
      <c r="T23" s="12"/>
      <c r="U23" s="49">
        <v>86</v>
      </c>
      <c r="V23" s="48" t="s">
        <v>484</v>
      </c>
      <c r="W23" s="12">
        <v>0.31000366341504559</v>
      </c>
      <c r="X23" s="72">
        <v>14.7406121464752</v>
      </c>
      <c r="Y23" s="49"/>
      <c r="Z23" s="49"/>
    </row>
    <row r="24" spans="2:26">
      <c r="B24" s="55"/>
      <c r="C24" s="55"/>
      <c r="D24" s="55"/>
      <c r="E24" s="55"/>
      <c r="F24" s="49">
        <v>4</v>
      </c>
      <c r="G24" s="49">
        <v>2</v>
      </c>
      <c r="H24" s="49">
        <v>2</v>
      </c>
      <c r="I24" s="49">
        <v>4</v>
      </c>
      <c r="J24" s="49">
        <f t="shared" si="0"/>
        <v>4</v>
      </c>
      <c r="K24" s="19">
        <v>14.505770882436771</v>
      </c>
      <c r="L24" s="48" t="s">
        <v>484</v>
      </c>
      <c r="M24" s="72">
        <v>14.583210207593799</v>
      </c>
      <c r="N24" s="49">
        <v>96</v>
      </c>
      <c r="O24" s="37"/>
      <c r="P24" s="49"/>
      <c r="Q24" s="48" t="s">
        <v>511</v>
      </c>
      <c r="R24" s="72">
        <v>14.8036973153124</v>
      </c>
      <c r="S24" s="12">
        <v>0.1170124630502869</v>
      </c>
      <c r="T24" s="19">
        <v>14.519087800106711</v>
      </c>
      <c r="U24" s="49">
        <v>86</v>
      </c>
      <c r="V24" s="48" t="s">
        <v>484</v>
      </c>
      <c r="W24" s="12">
        <v>0.20951105694985017</v>
      </c>
      <c r="X24" s="72">
        <v>14.6516779622358</v>
      </c>
      <c r="Y24" s="49"/>
      <c r="Z24" s="49"/>
    </row>
    <row r="25" spans="2:26">
      <c r="B25" s="55"/>
      <c r="C25" s="55"/>
      <c r="D25" s="55">
        <v>15</v>
      </c>
      <c r="E25" s="55"/>
      <c r="F25" s="49">
        <v>4</v>
      </c>
      <c r="G25" s="49">
        <v>2</v>
      </c>
      <c r="H25" s="49">
        <v>2</v>
      </c>
      <c r="I25" s="49">
        <v>6</v>
      </c>
      <c r="J25" s="49">
        <f t="shared" si="0"/>
        <v>6</v>
      </c>
      <c r="K25" s="19">
        <v>14.519121090421745</v>
      </c>
      <c r="L25" s="48"/>
      <c r="M25" s="72">
        <v>14.573094748827</v>
      </c>
      <c r="N25" s="49">
        <v>96</v>
      </c>
      <c r="O25" s="37"/>
      <c r="P25" s="49"/>
      <c r="Q25" s="48"/>
      <c r="R25" s="72">
        <v>14.566343422374301</v>
      </c>
      <c r="S25" s="12">
        <v>9.2486860442477337E-2</v>
      </c>
      <c r="T25" s="19">
        <v>14.312407475173412</v>
      </c>
      <c r="U25" s="49">
        <v>86</v>
      </c>
      <c r="V25" s="48"/>
      <c r="W25" s="12">
        <v>0.19563703007224831</v>
      </c>
      <c r="X25" s="72">
        <v>14.6388209256585</v>
      </c>
      <c r="Y25" s="49"/>
      <c r="Z25" s="49"/>
    </row>
    <row r="26" spans="2:26">
      <c r="B26" s="55"/>
      <c r="C26" s="55">
        <v>272</v>
      </c>
      <c r="D26" s="55">
        <v>30</v>
      </c>
      <c r="E26" s="55">
        <v>16</v>
      </c>
      <c r="F26" s="49">
        <v>4</v>
      </c>
      <c r="G26" s="49">
        <v>4</v>
      </c>
      <c r="H26" s="49">
        <v>4</v>
      </c>
      <c r="I26" s="49">
        <v>1</v>
      </c>
      <c r="J26" s="49">
        <f t="shared" si="0"/>
        <v>1</v>
      </c>
      <c r="K26" s="19">
        <v>7.1935277740724004</v>
      </c>
      <c r="L26" s="48" t="s">
        <v>485</v>
      </c>
      <c r="M26" s="72">
        <v>7.3594642411073199</v>
      </c>
      <c r="N26" s="49">
        <v>32</v>
      </c>
      <c r="O26" s="37"/>
      <c r="P26" s="49"/>
      <c r="Q26" s="48" t="s">
        <v>512</v>
      </c>
      <c r="R26" s="72">
        <v>7.74087442599971</v>
      </c>
      <c r="S26" s="12">
        <v>8.0292403234807352E-2</v>
      </c>
      <c r="T26" s="19">
        <v>7.2418222621312225</v>
      </c>
      <c r="U26" s="49">
        <v>48</v>
      </c>
      <c r="V26" s="48" t="s">
        <v>485</v>
      </c>
      <c r="W26" s="12">
        <v>0.17718713881367876</v>
      </c>
      <c r="X26" s="72">
        <v>7.4188063205743102</v>
      </c>
      <c r="Y26" s="49"/>
      <c r="Z26" s="49"/>
    </row>
    <row r="27" spans="2:26">
      <c r="B27" s="55"/>
      <c r="C27" s="55"/>
      <c r="D27" s="55"/>
      <c r="E27" s="55"/>
      <c r="F27" s="49">
        <v>4</v>
      </c>
      <c r="G27" s="49">
        <v>2</v>
      </c>
      <c r="H27" s="49">
        <v>2</v>
      </c>
      <c r="I27" s="49">
        <v>2</v>
      </c>
      <c r="J27" s="49">
        <f t="shared" si="0"/>
        <v>2</v>
      </c>
      <c r="K27" s="19">
        <v>7.140949704868456</v>
      </c>
      <c r="L27" s="48" t="s">
        <v>485</v>
      </c>
      <c r="M27" s="72">
        <v>7.3201292291753903</v>
      </c>
      <c r="N27" s="49">
        <v>32</v>
      </c>
      <c r="O27" s="37"/>
      <c r="P27" s="49"/>
      <c r="Q27" s="48" t="s">
        <v>512</v>
      </c>
      <c r="R27" s="72">
        <v>7.6068559638736302</v>
      </c>
      <c r="S27" s="12">
        <v>8.2957838987567811E-2</v>
      </c>
      <c r="T27" s="19">
        <v>7.1912390368193595</v>
      </c>
      <c r="U27" s="49">
        <v>48</v>
      </c>
      <c r="V27" s="48" t="s">
        <v>485</v>
      </c>
      <c r="W27" s="12">
        <v>0.16673199386423221</v>
      </c>
      <c r="X27" s="72">
        <v>7.3643485926886703</v>
      </c>
      <c r="Y27" s="49"/>
      <c r="Z27" s="49"/>
    </row>
    <row r="28" spans="2:26">
      <c r="B28" s="55"/>
      <c r="C28" s="55"/>
      <c r="D28" s="55"/>
      <c r="E28" s="55"/>
      <c r="F28" s="49">
        <v>4</v>
      </c>
      <c r="G28" s="49">
        <v>2</v>
      </c>
      <c r="H28" s="49">
        <v>2</v>
      </c>
      <c r="I28" s="49">
        <v>4</v>
      </c>
      <c r="J28" s="49">
        <f t="shared" si="0"/>
        <v>4</v>
      </c>
      <c r="K28" s="19">
        <v>7.1691347501451901</v>
      </c>
      <c r="L28" s="48" t="s">
        <v>485</v>
      </c>
      <c r="M28" s="72">
        <v>7.2948084321442401</v>
      </c>
      <c r="N28" s="49">
        <v>48</v>
      </c>
      <c r="O28" s="37"/>
      <c r="P28" s="49"/>
      <c r="Q28" s="48" t="s">
        <v>512</v>
      </c>
      <c r="R28" s="72">
        <v>7.36808691636924</v>
      </c>
      <c r="S28" s="12">
        <v>6.0889626450261858E-2</v>
      </c>
      <c r="T28" s="19">
        <v>7.1618783341001446</v>
      </c>
      <c r="U28" s="49">
        <v>48</v>
      </c>
      <c r="V28" s="48" t="s">
        <v>485</v>
      </c>
      <c r="W28" s="12">
        <v>0.11723860134588904</v>
      </c>
      <c r="X28" s="72">
        <v>7.3310079284738103</v>
      </c>
      <c r="Y28" s="49"/>
      <c r="Z28" s="49"/>
    </row>
    <row r="29" spans="2:26">
      <c r="B29" s="55"/>
      <c r="C29" s="55"/>
      <c r="D29" s="55"/>
      <c r="E29" s="55"/>
      <c r="F29" s="49">
        <v>4</v>
      </c>
      <c r="G29" s="49">
        <v>2</v>
      </c>
      <c r="H29" s="49">
        <v>2</v>
      </c>
      <c r="I29" s="49">
        <v>6</v>
      </c>
      <c r="J29" s="49">
        <f t="shared" si="0"/>
        <v>6</v>
      </c>
      <c r="K29" s="19">
        <v>7.2538751760772442</v>
      </c>
      <c r="L29" s="48"/>
      <c r="M29" s="72">
        <v>7.2877548321163603</v>
      </c>
      <c r="N29" s="49">
        <v>48</v>
      </c>
      <c r="O29" s="37"/>
      <c r="P29" s="49"/>
      <c r="Q29" s="48"/>
      <c r="R29" s="72">
        <v>7.2350482075399896</v>
      </c>
      <c r="S29" s="12">
        <v>4.5161751091654878E-2</v>
      </c>
      <c r="T29" s="19">
        <v>7.176813194226165</v>
      </c>
      <c r="U29" s="49">
        <v>48</v>
      </c>
      <c r="V29" s="48"/>
      <c r="W29" s="12">
        <v>9.3382930663210573E-2</v>
      </c>
      <c r="X29" s="72">
        <v>7.31869987826936</v>
      </c>
      <c r="Y29" s="49"/>
      <c r="Z29" s="49"/>
    </row>
    <row r="30" spans="2:26">
      <c r="B30" s="55" t="s">
        <v>1</v>
      </c>
      <c r="C30" s="49">
        <v>24</v>
      </c>
      <c r="D30" s="49">
        <v>120</v>
      </c>
      <c r="E30" s="49">
        <v>32</v>
      </c>
      <c r="F30" s="49">
        <v>4</v>
      </c>
      <c r="G30" s="49">
        <v>2</v>
      </c>
      <c r="H30" s="49">
        <v>2</v>
      </c>
      <c r="I30" s="49">
        <v>1</v>
      </c>
      <c r="J30" s="49">
        <f t="shared" si="0"/>
        <v>1</v>
      </c>
      <c r="K30" s="19">
        <v>14.534440270147719</v>
      </c>
      <c r="L30" s="48"/>
      <c r="M30" s="45"/>
      <c r="N30" s="49">
        <v>32</v>
      </c>
      <c r="O30" s="37"/>
      <c r="P30" s="49"/>
      <c r="Q30" s="48"/>
      <c r="R30" s="72">
        <v>20.799010528893099</v>
      </c>
      <c r="S30" s="12">
        <v>1.3526753802370877</v>
      </c>
      <c r="T30" s="19">
        <v>19.465038600512642</v>
      </c>
      <c r="U30" s="49">
        <v>320</v>
      </c>
      <c r="V30" s="48"/>
      <c r="W30" s="12">
        <v>5.0966810955751498</v>
      </c>
      <c r="X30" s="72">
        <v>16.832136521271298</v>
      </c>
      <c r="Y30" s="49"/>
      <c r="Z30" s="49"/>
    </row>
    <row r="31" spans="2:26">
      <c r="B31" s="55"/>
      <c r="C31" s="55">
        <v>32</v>
      </c>
      <c r="D31" s="55">
        <v>120</v>
      </c>
      <c r="E31" s="55">
        <v>32</v>
      </c>
      <c r="F31" s="49">
        <v>4</v>
      </c>
      <c r="G31" s="49">
        <v>4</v>
      </c>
      <c r="H31" s="49">
        <v>4</v>
      </c>
      <c r="I31" s="49">
        <v>1</v>
      </c>
      <c r="J31" s="49">
        <f t="shared" si="0"/>
        <v>1</v>
      </c>
      <c r="K31" s="19">
        <v>14.408943424316359</v>
      </c>
      <c r="L31" s="48" t="s">
        <v>486</v>
      </c>
      <c r="M31" s="72">
        <v>15.547884874188201</v>
      </c>
      <c r="N31" s="49">
        <v>64</v>
      </c>
      <c r="O31" s="37"/>
      <c r="P31" s="49"/>
      <c r="Q31" s="48" t="s">
        <v>513</v>
      </c>
      <c r="R31" s="72">
        <v>18.247927629203701</v>
      </c>
      <c r="S31" s="12">
        <v>0.71900856316779027</v>
      </c>
      <c r="T31" s="19">
        <v>14.444908226725349</v>
      </c>
      <c r="U31" s="49">
        <v>352</v>
      </c>
      <c r="V31" s="48" t="s">
        <v>486</v>
      </c>
      <c r="W31" s="12">
        <v>2.3751978815198527</v>
      </c>
      <c r="X31" s="72">
        <v>16.036755609438</v>
      </c>
      <c r="Y31" s="49"/>
      <c r="Z31" s="49"/>
    </row>
    <row r="32" spans="2:26">
      <c r="B32" s="55"/>
      <c r="C32" s="55"/>
      <c r="D32" s="55">
        <v>120</v>
      </c>
      <c r="E32" s="55"/>
      <c r="F32" s="49">
        <v>4</v>
      </c>
      <c r="G32" s="49">
        <v>2</v>
      </c>
      <c r="H32" s="49">
        <v>2</v>
      </c>
      <c r="I32" s="49">
        <v>2</v>
      </c>
      <c r="J32" s="49">
        <f t="shared" si="0"/>
        <v>2</v>
      </c>
      <c r="K32" s="19">
        <v>14.463878006676183</v>
      </c>
      <c r="L32" s="48" t="s">
        <v>486</v>
      </c>
      <c r="M32" s="72">
        <v>15.2428350206887</v>
      </c>
      <c r="N32" s="49">
        <v>32</v>
      </c>
      <c r="O32" s="37"/>
      <c r="P32" s="49"/>
      <c r="Q32" s="48" t="s">
        <v>513</v>
      </c>
      <c r="R32" s="72">
        <v>16.1095045825219</v>
      </c>
      <c r="S32" s="12">
        <v>0.6590268982345151</v>
      </c>
      <c r="T32" s="19">
        <v>14.440806684379218</v>
      </c>
      <c r="U32" s="49">
        <v>112</v>
      </c>
      <c r="V32" s="48" t="s">
        <v>486</v>
      </c>
      <c r="W32" s="12">
        <v>2.4677339010568176</v>
      </c>
      <c r="X32" s="72">
        <v>15.539721949071099</v>
      </c>
      <c r="Y32" s="49"/>
      <c r="Z32" s="49"/>
    </row>
    <row r="33" spans="2:26">
      <c r="B33" s="55"/>
      <c r="C33" s="55"/>
      <c r="D33" s="55">
        <v>120</v>
      </c>
      <c r="E33" s="55"/>
      <c r="F33" s="49">
        <v>4</v>
      </c>
      <c r="G33" s="49">
        <v>2</v>
      </c>
      <c r="H33" s="49">
        <v>2</v>
      </c>
      <c r="I33" s="49">
        <v>4</v>
      </c>
      <c r="J33" s="49">
        <f t="shared" si="0"/>
        <v>4</v>
      </c>
      <c r="K33" s="19">
        <v>14.698299605861997</v>
      </c>
      <c r="L33" s="48" t="s">
        <v>486</v>
      </c>
      <c r="M33" s="72">
        <v>15.067401171633501</v>
      </c>
      <c r="N33" s="49">
        <v>16</v>
      </c>
      <c r="O33" s="37"/>
      <c r="P33" s="49"/>
      <c r="Q33" s="48" t="s">
        <v>514</v>
      </c>
      <c r="R33" s="72">
        <v>15.956071608340199</v>
      </c>
      <c r="S33" s="12">
        <v>0.47387044605011397</v>
      </c>
      <c r="T33" s="19">
        <v>14.572379048378121</v>
      </c>
      <c r="U33" s="49">
        <v>48</v>
      </c>
      <c r="V33" s="48" t="s">
        <v>486</v>
      </c>
      <c r="W33" s="12">
        <v>1.5492747459829843</v>
      </c>
      <c r="X33" s="72">
        <v>15.311883543011101</v>
      </c>
      <c r="Y33" s="49"/>
      <c r="Z33" s="49"/>
    </row>
    <row r="34" spans="2:26">
      <c r="B34" s="55"/>
      <c r="C34" s="55"/>
      <c r="D34" s="55">
        <v>120</v>
      </c>
      <c r="E34" s="55"/>
      <c r="F34" s="49">
        <v>4</v>
      </c>
      <c r="G34" s="49">
        <v>2</v>
      </c>
      <c r="H34" s="49">
        <v>2</v>
      </c>
      <c r="I34" s="49">
        <v>6</v>
      </c>
      <c r="J34" s="49">
        <f t="shared" si="0"/>
        <v>6</v>
      </c>
      <c r="K34" s="19">
        <v>14.326707365723973</v>
      </c>
      <c r="L34" s="48"/>
      <c r="M34" s="72">
        <v>14.888946302034499</v>
      </c>
      <c r="N34" s="49">
        <v>16</v>
      </c>
      <c r="O34" s="37"/>
      <c r="P34" s="49"/>
      <c r="Q34" s="48"/>
      <c r="R34" s="72">
        <v>15.424010292243199</v>
      </c>
      <c r="S34" s="12">
        <v>0.40653294366620685</v>
      </c>
      <c r="T34" s="19">
        <v>14.084027313239524</v>
      </c>
      <c r="U34" s="49">
        <v>32</v>
      </c>
      <c r="V34" s="48"/>
      <c r="W34" s="12">
        <v>1.3720001940964721</v>
      </c>
      <c r="X34" s="72">
        <v>15.0806223617145</v>
      </c>
      <c r="Y34" s="49"/>
      <c r="Z34" s="49"/>
    </row>
    <row r="35" spans="2:26">
      <c r="B35" s="55"/>
      <c r="C35" s="55">
        <v>64</v>
      </c>
      <c r="D35" s="55">
        <v>120</v>
      </c>
      <c r="E35" s="55">
        <v>16</v>
      </c>
      <c r="F35" s="49">
        <v>4</v>
      </c>
      <c r="G35" s="49">
        <v>4</v>
      </c>
      <c r="H35" s="49">
        <v>4</v>
      </c>
      <c r="I35" s="49">
        <v>1</v>
      </c>
      <c r="J35" s="49">
        <f t="shared" si="0"/>
        <v>1</v>
      </c>
      <c r="K35" s="19">
        <v>7.1685245003447946</v>
      </c>
      <c r="L35" s="48" t="s">
        <v>487</v>
      </c>
      <c r="M35" s="72">
        <v>7.6183165754394002</v>
      </c>
      <c r="N35" s="49">
        <v>32</v>
      </c>
      <c r="O35" s="37"/>
      <c r="P35" s="49"/>
      <c r="Q35" s="48" t="s">
        <v>512</v>
      </c>
      <c r="R35" s="72">
        <v>8.3666284566921494</v>
      </c>
      <c r="S35" s="12">
        <v>0.24083149236821555</v>
      </c>
      <c r="T35" s="19">
        <v>7.2793020714861409</v>
      </c>
      <c r="U35" s="49">
        <v>64</v>
      </c>
      <c r="V35" s="48" t="s">
        <v>487</v>
      </c>
      <c r="W35" s="12">
        <v>0.75064291247144865</v>
      </c>
      <c r="X35" s="72">
        <v>7.7846936220997902</v>
      </c>
      <c r="Y35" s="49"/>
      <c r="Z35" s="49"/>
    </row>
    <row r="36" spans="2:26">
      <c r="B36" s="55"/>
      <c r="C36" s="55"/>
      <c r="D36" s="55">
        <v>120</v>
      </c>
      <c r="E36" s="55"/>
      <c r="F36" s="49">
        <v>4</v>
      </c>
      <c r="G36" s="49">
        <v>2</v>
      </c>
      <c r="H36" s="49">
        <v>2</v>
      </c>
      <c r="I36" s="49">
        <v>2</v>
      </c>
      <c r="J36" s="49">
        <f t="shared" si="0"/>
        <v>2</v>
      </c>
      <c r="K36" s="19">
        <v>7.0867985200586201</v>
      </c>
      <c r="L36" s="48" t="s">
        <v>487</v>
      </c>
      <c r="M36" s="72">
        <v>7.48845020569052</v>
      </c>
      <c r="N36" s="49">
        <v>16</v>
      </c>
      <c r="O36" s="37"/>
      <c r="P36" s="49"/>
      <c r="Q36" s="48" t="s">
        <v>487</v>
      </c>
      <c r="R36" s="72">
        <v>8.0186829221793303</v>
      </c>
      <c r="S36" s="12">
        <v>0.25203976330067235</v>
      </c>
      <c r="T36" s="19">
        <v>7.2060106577055087</v>
      </c>
      <c r="U36" s="49">
        <v>64</v>
      </c>
      <c r="V36" s="48" t="s">
        <v>487</v>
      </c>
      <c r="W36" s="12">
        <v>0.89654703778251132</v>
      </c>
      <c r="X36" s="72">
        <v>7.6064409382610298</v>
      </c>
      <c r="Y36" s="49"/>
      <c r="Z36" s="49"/>
    </row>
    <row r="37" spans="2:26">
      <c r="B37" s="55"/>
      <c r="C37" s="55"/>
      <c r="D37" s="55">
        <v>120</v>
      </c>
      <c r="E37" s="55"/>
      <c r="F37" s="49">
        <v>4</v>
      </c>
      <c r="G37" s="49">
        <v>2</v>
      </c>
      <c r="H37" s="49">
        <v>2</v>
      </c>
      <c r="I37" s="49">
        <v>4</v>
      </c>
      <c r="J37" s="49">
        <f t="shared" si="0"/>
        <v>4</v>
      </c>
      <c r="K37" s="19">
        <v>7.2745542081475385</v>
      </c>
      <c r="L37" s="48" t="s">
        <v>487</v>
      </c>
      <c r="M37" s="72">
        <v>7.3965604503512896</v>
      </c>
      <c r="N37" s="49">
        <v>16</v>
      </c>
      <c r="O37" s="37"/>
      <c r="P37" s="49"/>
      <c r="Q37" s="48" t="s">
        <v>487</v>
      </c>
      <c r="R37" s="72">
        <v>7.7998686826622903</v>
      </c>
      <c r="S37" s="12">
        <v>0.16760239019731671</v>
      </c>
      <c r="T37" s="19">
        <v>7.1250125851350266</v>
      </c>
      <c r="U37" s="49">
        <v>64</v>
      </c>
      <c r="V37" s="48" t="s">
        <v>487</v>
      </c>
      <c r="W37" s="12">
        <v>0.58650602271518437</v>
      </c>
      <c r="X37" s="72">
        <v>7.4743450721275799</v>
      </c>
      <c r="Y37" s="49"/>
      <c r="Z37" s="49"/>
    </row>
    <row r="38" spans="2:26">
      <c r="B38" s="55"/>
      <c r="C38" s="55"/>
      <c r="D38" s="55">
        <v>120</v>
      </c>
      <c r="E38" s="55"/>
      <c r="F38" s="49">
        <v>4</v>
      </c>
      <c r="G38" s="49">
        <v>2</v>
      </c>
      <c r="H38" s="49">
        <v>2</v>
      </c>
      <c r="I38" s="49">
        <v>6</v>
      </c>
      <c r="J38" s="49">
        <f t="shared" si="0"/>
        <v>6</v>
      </c>
      <c r="K38" s="19">
        <v>7.15719204429573</v>
      </c>
      <c r="L38" s="48"/>
      <c r="M38" s="72">
        <v>7.4374588444393996</v>
      </c>
      <c r="N38" s="49">
        <v>32</v>
      </c>
      <c r="O38" s="37"/>
      <c r="P38" s="49"/>
      <c r="Q38" s="48"/>
      <c r="R38" s="72">
        <v>7.0754928022119703</v>
      </c>
      <c r="S38" s="12">
        <v>0.13746227460569571</v>
      </c>
      <c r="T38" s="19">
        <v>7.1573737450185586</v>
      </c>
      <c r="U38" s="49">
        <v>64</v>
      </c>
      <c r="V38" s="48"/>
      <c r="W38" s="12">
        <v>0.4981506613894453</v>
      </c>
      <c r="X38" s="72">
        <v>7.5270582200980396</v>
      </c>
      <c r="Y38" s="49"/>
      <c r="Z38" s="49"/>
    </row>
    <row r="39" spans="2:26">
      <c r="B39" s="55"/>
      <c r="C39" s="55">
        <v>128</v>
      </c>
      <c r="D39" s="55">
        <v>120</v>
      </c>
      <c r="E39" s="55">
        <v>8</v>
      </c>
      <c r="F39" s="49">
        <v>4</v>
      </c>
      <c r="G39" s="49">
        <v>4</v>
      </c>
      <c r="H39" s="49">
        <v>4</v>
      </c>
      <c r="I39" s="49">
        <v>1</v>
      </c>
      <c r="J39" s="49">
        <f t="shared" si="0"/>
        <v>1</v>
      </c>
      <c r="K39" s="19"/>
      <c r="L39" s="48" t="s">
        <v>488</v>
      </c>
      <c r="M39" s="72">
        <v>3.75367613717723</v>
      </c>
      <c r="N39" s="49">
        <v>16</v>
      </c>
      <c r="O39" s="37"/>
      <c r="P39" s="49"/>
      <c r="Q39" s="48" t="s">
        <v>515</v>
      </c>
      <c r="R39" s="72">
        <v>3.9519944567631402</v>
      </c>
      <c r="S39" s="12">
        <v>8.1254260027435521E-2</v>
      </c>
      <c r="T39" s="19"/>
      <c r="U39" s="49">
        <v>136</v>
      </c>
      <c r="V39" s="48" t="s">
        <v>488</v>
      </c>
      <c r="W39" s="12">
        <v>0.28210529487841995</v>
      </c>
      <c r="X39" s="72">
        <v>3.8075238752334699</v>
      </c>
      <c r="Y39" s="49"/>
      <c r="Z39" s="49"/>
    </row>
    <row r="40" spans="2:26">
      <c r="B40" s="55"/>
      <c r="C40" s="55"/>
      <c r="D40" s="55">
        <v>120</v>
      </c>
      <c r="E40" s="55"/>
      <c r="F40" s="49">
        <v>4</v>
      </c>
      <c r="G40" s="49">
        <v>2</v>
      </c>
      <c r="H40" s="49">
        <v>2</v>
      </c>
      <c r="I40" s="49">
        <v>2</v>
      </c>
      <c r="J40" s="49">
        <f t="shared" si="0"/>
        <v>2</v>
      </c>
      <c r="K40" s="19"/>
      <c r="L40" s="48" t="s">
        <v>488</v>
      </c>
      <c r="M40" s="72">
        <v>3.6991890098473599</v>
      </c>
      <c r="N40" s="49">
        <v>16</v>
      </c>
      <c r="O40" s="37"/>
      <c r="P40" s="49"/>
      <c r="Q40" s="48" t="s">
        <v>515</v>
      </c>
      <c r="R40" s="72">
        <v>3.8532954114326299</v>
      </c>
      <c r="S40" s="12">
        <v>8.0681022242970357E-2</v>
      </c>
      <c r="T40" s="19"/>
      <c r="U40" s="49">
        <v>16</v>
      </c>
      <c r="V40" s="48" t="s">
        <v>488</v>
      </c>
      <c r="W40" s="12">
        <v>0.29740029933054757</v>
      </c>
      <c r="X40" s="72">
        <v>3.74032089493245</v>
      </c>
      <c r="Y40" s="49"/>
      <c r="Z40" s="49"/>
    </row>
    <row r="41" spans="2:26">
      <c r="B41" s="55"/>
      <c r="C41" s="55"/>
      <c r="D41" s="55">
        <v>120</v>
      </c>
      <c r="E41" s="55"/>
      <c r="F41" s="49">
        <v>4</v>
      </c>
      <c r="G41" s="49">
        <v>2</v>
      </c>
      <c r="H41" s="49">
        <v>2</v>
      </c>
      <c r="I41" s="49">
        <v>4</v>
      </c>
      <c r="J41" s="49">
        <f t="shared" si="0"/>
        <v>4</v>
      </c>
      <c r="K41" s="19">
        <v>3.5457039145839797</v>
      </c>
      <c r="L41" s="48" t="s">
        <v>488</v>
      </c>
      <c r="M41" s="72">
        <v>3.67248500545552</v>
      </c>
      <c r="N41" s="49">
        <v>16</v>
      </c>
      <c r="O41" s="37"/>
      <c r="P41" s="49"/>
      <c r="Q41" s="48" t="s">
        <v>515</v>
      </c>
      <c r="R41" s="72">
        <v>3.8433304311063701</v>
      </c>
      <c r="S41" s="12">
        <v>6.0823119961810335E-2</v>
      </c>
      <c r="T41" s="19">
        <v>3.5705069892246923</v>
      </c>
      <c r="U41" s="49">
        <v>16</v>
      </c>
      <c r="V41" s="48" t="s">
        <v>488</v>
      </c>
      <c r="W41" s="12">
        <v>0.20487234626034478</v>
      </c>
      <c r="X41" s="72">
        <v>3.7008551815688699</v>
      </c>
      <c r="Y41" s="49"/>
      <c r="Z41" s="49"/>
    </row>
    <row r="42" spans="2:26">
      <c r="B42" s="55"/>
      <c r="C42" s="55"/>
      <c r="D42" s="55">
        <v>120</v>
      </c>
      <c r="E42" s="55"/>
      <c r="F42" s="49">
        <v>4</v>
      </c>
      <c r="G42" s="49">
        <v>2</v>
      </c>
      <c r="H42" s="49">
        <v>2</v>
      </c>
      <c r="I42" s="49">
        <v>6</v>
      </c>
      <c r="J42" s="49">
        <f t="shared" si="0"/>
        <v>6</v>
      </c>
      <c r="K42" s="19">
        <v>3.5913403332722966</v>
      </c>
      <c r="L42" s="48"/>
      <c r="M42" s="72">
        <v>3.6490405223773998</v>
      </c>
      <c r="N42" s="49">
        <v>16</v>
      </c>
      <c r="O42" s="37"/>
      <c r="P42" s="49"/>
      <c r="Q42" s="48"/>
      <c r="R42" s="72">
        <v>3.7187085726642599</v>
      </c>
      <c r="S42" s="12">
        <v>4.8629837040607526E-2</v>
      </c>
      <c r="T42" s="19">
        <v>3.5827768938398457</v>
      </c>
      <c r="U42" s="49">
        <v>16</v>
      </c>
      <c r="V42" s="48"/>
      <c r="W42" s="12">
        <v>0.18561816888359317</v>
      </c>
      <c r="X42" s="72">
        <v>3.6682943056969601</v>
      </c>
      <c r="Y42" s="49"/>
      <c r="Z42" s="49"/>
    </row>
    <row r="43" spans="2:26" ht="14.65" customHeight="1">
      <c r="B43" s="69" t="s">
        <v>14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2:26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2:26">
      <c r="E45" s="40">
        <v>8</v>
      </c>
    </row>
    <row r="46" spans="2:26">
      <c r="B46" s="9" t="s">
        <v>18</v>
      </c>
      <c r="C46" s="1"/>
      <c r="D46" s="1"/>
      <c r="E46" s="40"/>
      <c r="F46" s="1"/>
      <c r="G46" s="1"/>
      <c r="H46" s="1"/>
      <c r="I46" s="1"/>
      <c r="J46" s="11"/>
      <c r="K46" s="11"/>
      <c r="L46" s="11"/>
      <c r="P46" s="11"/>
      <c r="Q46" s="11"/>
      <c r="R46" s="11"/>
      <c r="S46" s="11"/>
      <c r="U46" s="11"/>
      <c r="V46" s="11"/>
      <c r="X46" s="11"/>
      <c r="Y46" s="11"/>
      <c r="Z46" s="11"/>
    </row>
    <row r="47" spans="2:26" ht="17.649999999999999" customHeight="1">
      <c r="B47" s="56" t="s">
        <v>2</v>
      </c>
      <c r="C47" s="56" t="s">
        <v>3</v>
      </c>
      <c r="D47" s="56" t="s">
        <v>5</v>
      </c>
      <c r="E47" s="57" t="s">
        <v>20</v>
      </c>
      <c r="F47" s="56" t="s">
        <v>15</v>
      </c>
      <c r="G47" s="56" t="s">
        <v>6</v>
      </c>
      <c r="H47" s="56" t="s">
        <v>7</v>
      </c>
      <c r="I47" s="56" t="s">
        <v>8</v>
      </c>
      <c r="J47" s="56" t="s">
        <v>12</v>
      </c>
      <c r="K47" s="56" t="s">
        <v>556</v>
      </c>
      <c r="L47" s="56"/>
      <c r="M47" s="56"/>
      <c r="N47" s="56"/>
      <c r="O47" s="56"/>
      <c r="P47" s="56"/>
      <c r="Q47" s="56" t="s">
        <v>564</v>
      </c>
      <c r="R47" s="56"/>
      <c r="S47" s="56"/>
      <c r="T47" s="56"/>
      <c r="U47" s="56"/>
      <c r="V47" s="56" t="s">
        <v>22</v>
      </c>
      <c r="W47" s="56"/>
      <c r="X47" s="56"/>
      <c r="Y47" s="56"/>
      <c r="Z47" s="56"/>
    </row>
    <row r="48" spans="2:26">
      <c r="B48" s="56"/>
      <c r="C48" s="56"/>
      <c r="D48" s="56"/>
      <c r="E48" s="57"/>
      <c r="F48" s="56"/>
      <c r="G48" s="56"/>
      <c r="H48" s="56"/>
      <c r="I48" s="56"/>
      <c r="J48" s="56"/>
      <c r="K48" s="47" t="s">
        <v>387</v>
      </c>
      <c r="L48" s="46" t="s">
        <v>429</v>
      </c>
      <c r="M48" s="46" t="s">
        <v>563</v>
      </c>
      <c r="N48" s="47" t="s">
        <v>21</v>
      </c>
      <c r="O48" s="80"/>
      <c r="P48" s="47"/>
      <c r="Q48" s="46" t="s">
        <v>429</v>
      </c>
      <c r="R48" s="46" t="s">
        <v>563</v>
      </c>
      <c r="S48" s="47" t="s">
        <v>24</v>
      </c>
      <c r="T48" s="47" t="s">
        <v>387</v>
      </c>
      <c r="U48" s="47" t="s">
        <v>21</v>
      </c>
      <c r="V48" s="46" t="s">
        <v>429</v>
      </c>
      <c r="W48" s="47" t="s">
        <v>24</v>
      </c>
      <c r="X48" s="47" t="s">
        <v>563</v>
      </c>
      <c r="Y48" s="47"/>
      <c r="Z48" s="47"/>
    </row>
    <row r="49" spans="2:26">
      <c r="B49" s="55" t="s">
        <v>0</v>
      </c>
      <c r="C49" s="55">
        <v>24</v>
      </c>
      <c r="D49" s="55">
        <v>15</v>
      </c>
      <c r="E49" s="55">
        <v>128</v>
      </c>
      <c r="F49" s="49">
        <v>4</v>
      </c>
      <c r="G49" s="49">
        <v>2</v>
      </c>
      <c r="H49" s="49">
        <v>2</v>
      </c>
      <c r="I49" s="47">
        <v>1</v>
      </c>
      <c r="J49" s="49">
        <f t="shared" ref="J49:J50" si="2">(G49 * I49)/H49</f>
        <v>1</v>
      </c>
      <c r="K49" s="19">
        <v>127.53009409487811</v>
      </c>
      <c r="L49" s="46"/>
      <c r="M49" s="44"/>
      <c r="N49" s="49">
        <v>256</v>
      </c>
      <c r="O49" s="80"/>
      <c r="P49" s="37"/>
      <c r="Q49" s="46"/>
      <c r="R49" s="72">
        <v>152.24269309947499</v>
      </c>
      <c r="S49" s="12">
        <v>72.322955625668328</v>
      </c>
      <c r="T49" s="19">
        <v>316.54688507137871</v>
      </c>
      <c r="U49" s="49">
        <v>266</v>
      </c>
      <c r="V49" s="46"/>
      <c r="W49" s="12">
        <v>72.709186198289444</v>
      </c>
      <c r="X49" s="72">
        <v>104.740729982952</v>
      </c>
      <c r="Y49" s="47"/>
      <c r="Z49" s="47"/>
    </row>
    <row r="50" spans="2:26">
      <c r="B50" s="55"/>
      <c r="C50" s="55"/>
      <c r="D50" s="55"/>
      <c r="E50" s="55"/>
      <c r="F50" s="49">
        <v>4</v>
      </c>
      <c r="G50" s="47">
        <v>2</v>
      </c>
      <c r="H50" s="47">
        <v>2</v>
      </c>
      <c r="I50" s="47">
        <v>4</v>
      </c>
      <c r="J50" s="49">
        <f t="shared" si="2"/>
        <v>4</v>
      </c>
      <c r="K50" s="19">
        <v>122.61883022909728</v>
      </c>
      <c r="L50" s="46"/>
      <c r="M50" s="44"/>
      <c r="N50" s="49">
        <v>256</v>
      </c>
      <c r="O50" s="80"/>
      <c r="P50" s="37"/>
      <c r="Q50" s="46"/>
      <c r="R50" s="72">
        <v>104.464213860561</v>
      </c>
      <c r="S50" s="47"/>
      <c r="T50" s="19">
        <v>161.98868990911453</v>
      </c>
      <c r="U50" s="49">
        <v>246</v>
      </c>
      <c r="V50" s="46"/>
      <c r="W50" s="47"/>
      <c r="X50" s="72">
        <v>62.080254090101199</v>
      </c>
      <c r="Y50" s="47"/>
      <c r="Z50" s="47"/>
    </row>
    <row r="51" spans="2:26">
      <c r="B51" s="55"/>
      <c r="C51" s="55">
        <v>52</v>
      </c>
      <c r="D51" s="55">
        <v>15</v>
      </c>
      <c r="E51" s="55">
        <v>128</v>
      </c>
      <c r="F51" s="49">
        <v>4</v>
      </c>
      <c r="G51" s="49">
        <v>4</v>
      </c>
      <c r="H51" s="49">
        <v>4</v>
      </c>
      <c r="I51" s="49">
        <v>1</v>
      </c>
      <c r="J51" s="49">
        <f>(G51 * I51)/H51</f>
        <v>1</v>
      </c>
      <c r="K51" s="19">
        <v>60.210933395788274</v>
      </c>
      <c r="L51" s="48" t="s">
        <v>489</v>
      </c>
      <c r="M51" s="72">
        <v>63.406513442633603</v>
      </c>
      <c r="N51" s="49">
        <v>128</v>
      </c>
      <c r="O51" s="80"/>
      <c r="P51" s="37"/>
      <c r="Q51" s="48" t="s">
        <v>489</v>
      </c>
      <c r="R51" s="72">
        <v>75.255681775445893</v>
      </c>
      <c r="S51" s="12">
        <v>53.915507030225854</v>
      </c>
      <c r="T51" s="19">
        <v>77.7078095914069</v>
      </c>
      <c r="U51" s="49">
        <v>236</v>
      </c>
      <c r="V51" s="48" t="s">
        <v>526</v>
      </c>
      <c r="W51" s="12">
        <v>55.37727236103683</v>
      </c>
      <c r="X51" s="72">
        <v>65.887151816630805</v>
      </c>
      <c r="Y51" s="49"/>
      <c r="Z51" s="49"/>
    </row>
    <row r="52" spans="2:26">
      <c r="B52" s="55"/>
      <c r="C52" s="55"/>
      <c r="D52" s="55"/>
      <c r="E52" s="55"/>
      <c r="F52" s="49">
        <v>4</v>
      </c>
      <c r="G52" s="49">
        <v>2</v>
      </c>
      <c r="H52" s="49">
        <v>2</v>
      </c>
      <c r="I52" s="49">
        <v>2</v>
      </c>
      <c r="J52" s="49">
        <f t="shared" ref="J52:J55" si="3">(G52 * I52)/H52</f>
        <v>2</v>
      </c>
      <c r="K52" s="19">
        <v>61.410962297225353</v>
      </c>
      <c r="L52" s="48" t="s">
        <v>490</v>
      </c>
      <c r="M52" s="72">
        <v>61.812541018684897</v>
      </c>
      <c r="N52" s="49">
        <v>128</v>
      </c>
      <c r="O52" s="80"/>
      <c r="P52" s="37"/>
      <c r="Q52" s="48" t="s">
        <v>490</v>
      </c>
      <c r="R52" s="72">
        <v>70.8470803353636</v>
      </c>
      <c r="S52" s="12">
        <v>53.789280409762796</v>
      </c>
      <c r="T52" s="19">
        <v>62.236460364082404</v>
      </c>
      <c r="U52" s="49">
        <v>236</v>
      </c>
      <c r="V52" s="48" t="s">
        <v>527</v>
      </c>
      <c r="W52" s="12">
        <v>55.894553153530978</v>
      </c>
      <c r="X52" s="72">
        <v>63.7041445966764</v>
      </c>
      <c r="Y52" s="49"/>
      <c r="Z52" s="49"/>
    </row>
    <row r="53" spans="2:26">
      <c r="B53" s="55"/>
      <c r="C53" s="55"/>
      <c r="D53" s="55"/>
      <c r="E53" s="55"/>
      <c r="F53" s="49">
        <v>4</v>
      </c>
      <c r="G53" s="49">
        <v>2</v>
      </c>
      <c r="H53" s="49">
        <v>2</v>
      </c>
      <c r="I53" s="49">
        <v>4</v>
      </c>
      <c r="J53" s="49">
        <f t="shared" si="3"/>
        <v>4</v>
      </c>
      <c r="K53" s="19">
        <v>60.419629880534032</v>
      </c>
      <c r="L53" s="48" t="s">
        <v>490</v>
      </c>
      <c r="M53" s="72">
        <v>60.3115771723878</v>
      </c>
      <c r="N53" s="49">
        <v>128</v>
      </c>
      <c r="O53" s="80"/>
      <c r="P53" s="37"/>
      <c r="Q53" s="48" t="s">
        <v>490</v>
      </c>
      <c r="R53" s="72">
        <v>66.471666880814297</v>
      </c>
      <c r="S53" s="12">
        <v>56.407285923496602</v>
      </c>
      <c r="T53" s="19">
        <v>60.153988669060212</v>
      </c>
      <c r="U53" s="49">
        <v>236</v>
      </c>
      <c r="V53" s="48" t="s">
        <v>528</v>
      </c>
      <c r="W53" s="12">
        <v>54.085472972672051</v>
      </c>
      <c r="X53" s="72">
        <v>61.458338585546301</v>
      </c>
      <c r="Y53" s="49"/>
      <c r="Z53" s="49"/>
    </row>
    <row r="54" spans="2:26">
      <c r="B54" s="55"/>
      <c r="C54" s="55"/>
      <c r="D54" s="55"/>
      <c r="E54" s="55"/>
      <c r="F54" s="49">
        <v>4</v>
      </c>
      <c r="G54" s="49">
        <v>2</v>
      </c>
      <c r="H54" s="49">
        <v>2</v>
      </c>
      <c r="I54" s="49">
        <v>6</v>
      </c>
      <c r="J54" s="49">
        <f t="shared" si="3"/>
        <v>6</v>
      </c>
      <c r="K54" s="19">
        <v>60.127818778611157</v>
      </c>
      <c r="L54" s="48"/>
      <c r="M54" s="72">
        <v>59.858053150781203</v>
      </c>
      <c r="N54" s="49">
        <v>128</v>
      </c>
      <c r="O54" s="80"/>
      <c r="P54" s="37"/>
      <c r="Q54" s="48"/>
      <c r="R54" s="72">
        <v>64.313977859942199</v>
      </c>
      <c r="S54" s="12">
        <v>55.513157537776351</v>
      </c>
      <c r="T54" s="19">
        <v>60.823070408419085</v>
      </c>
      <c r="U54" s="49">
        <v>236</v>
      </c>
      <c r="V54" s="48"/>
      <c r="W54" s="12">
        <v>54.474766757250109</v>
      </c>
      <c r="X54" s="72">
        <v>60.787586546721698</v>
      </c>
      <c r="Y54" s="49"/>
      <c r="Z54" s="49"/>
    </row>
    <row r="55" spans="2:26">
      <c r="B55" s="55"/>
      <c r="C55" s="55"/>
      <c r="D55" s="55"/>
      <c r="E55" s="55"/>
      <c r="F55" s="49">
        <v>4</v>
      </c>
      <c r="G55" s="49">
        <v>12</v>
      </c>
      <c r="H55" s="49">
        <v>4</v>
      </c>
      <c r="I55" s="49">
        <v>1</v>
      </c>
      <c r="J55" s="49">
        <f t="shared" si="3"/>
        <v>3</v>
      </c>
      <c r="K55" s="19">
        <v>61.34528421177518</v>
      </c>
      <c r="L55" s="48"/>
      <c r="M55" s="72">
        <v>60.757012416222999</v>
      </c>
      <c r="N55" s="49">
        <v>128</v>
      </c>
      <c r="O55" s="80"/>
      <c r="P55" s="37"/>
      <c r="Q55" s="48"/>
      <c r="R55" s="72">
        <v>66.268983033410905</v>
      </c>
      <c r="S55" s="12">
        <v>54.615339034382487</v>
      </c>
      <c r="T55" s="19">
        <v>62.139311324033343</v>
      </c>
      <c r="U55" s="49">
        <v>236</v>
      </c>
      <c r="V55" s="48"/>
      <c r="W55" s="12">
        <v>54.744899433680985</v>
      </c>
      <c r="X55" s="72">
        <v>62.006224437847699</v>
      </c>
      <c r="Y55" s="49"/>
      <c r="Z55" s="49"/>
    </row>
    <row r="56" spans="2:26">
      <c r="B56" s="55"/>
      <c r="C56" s="55">
        <v>48</v>
      </c>
      <c r="D56" s="55">
        <v>30</v>
      </c>
      <c r="E56" s="55">
        <v>64</v>
      </c>
      <c r="F56" s="49">
        <v>4</v>
      </c>
      <c r="G56" s="49">
        <v>4</v>
      </c>
      <c r="H56" s="49">
        <v>4</v>
      </c>
      <c r="I56" s="49">
        <v>1</v>
      </c>
      <c r="J56" s="49">
        <f>(G56 * I56)/H56</f>
        <v>1</v>
      </c>
      <c r="K56" s="19">
        <v>64.864265565374609</v>
      </c>
      <c r="L56" s="48" t="s">
        <v>491</v>
      </c>
      <c r="M56" s="72">
        <v>32.765902421989502</v>
      </c>
      <c r="N56" s="49">
        <v>128</v>
      </c>
      <c r="O56" s="80"/>
      <c r="P56" s="37"/>
      <c r="Q56" s="48" t="s">
        <v>491</v>
      </c>
      <c r="R56" s="72">
        <v>43.224197777747797</v>
      </c>
      <c r="S56" s="12">
        <v>40.197656406915485</v>
      </c>
      <c r="T56" s="19">
        <v>81.792252677258048</v>
      </c>
      <c r="U56" s="49">
        <v>192</v>
      </c>
      <c r="V56" s="48" t="s">
        <v>529</v>
      </c>
      <c r="W56" s="12">
        <v>37.444167872208936</v>
      </c>
      <c r="X56" s="72">
        <v>35.273528372179598</v>
      </c>
      <c r="Y56" s="49"/>
      <c r="Z56" s="49"/>
    </row>
    <row r="57" spans="2:26">
      <c r="B57" s="55"/>
      <c r="C57" s="55"/>
      <c r="D57" s="55"/>
      <c r="E57" s="55"/>
      <c r="F57" s="49">
        <v>4</v>
      </c>
      <c r="G57" s="49">
        <v>2</v>
      </c>
      <c r="H57" s="49">
        <v>2</v>
      </c>
      <c r="I57" s="49">
        <v>2</v>
      </c>
      <c r="J57" s="49">
        <f t="shared" ref="J57:J93" si="4">(G57 * I57)/H57</f>
        <v>2</v>
      </c>
      <c r="K57" s="19">
        <v>53.178123882304064</v>
      </c>
      <c r="L57" s="48" t="s">
        <v>491</v>
      </c>
      <c r="M57" s="72">
        <v>31.313422214663301</v>
      </c>
      <c r="N57" s="49">
        <v>128</v>
      </c>
      <c r="O57" s="80"/>
      <c r="P57" s="37"/>
      <c r="Q57" s="48" t="s">
        <v>516</v>
      </c>
      <c r="R57" s="72">
        <v>37.8528048770129</v>
      </c>
      <c r="S57" s="12">
        <v>40.567420811100419</v>
      </c>
      <c r="T57" s="19">
        <v>61.962924112035061</v>
      </c>
      <c r="U57" s="49">
        <v>192</v>
      </c>
      <c r="V57" s="48" t="s">
        <v>530</v>
      </c>
      <c r="W57" s="12">
        <v>37.608817473244926</v>
      </c>
      <c r="X57" s="72">
        <v>32.824537664772599</v>
      </c>
      <c r="Y57" s="49"/>
      <c r="Z57" s="49"/>
    </row>
    <row r="58" spans="2:26">
      <c r="B58" s="55"/>
      <c r="C58" s="55"/>
      <c r="D58" s="55"/>
      <c r="E58" s="55"/>
      <c r="F58" s="49">
        <v>4</v>
      </c>
      <c r="G58" s="49">
        <v>2</v>
      </c>
      <c r="H58" s="49">
        <v>2</v>
      </c>
      <c r="I58" s="49">
        <v>4</v>
      </c>
      <c r="J58" s="49">
        <f t="shared" si="4"/>
        <v>4</v>
      </c>
      <c r="K58" s="19">
        <v>58.406798120006776</v>
      </c>
      <c r="L58" s="48" t="s">
        <v>491</v>
      </c>
      <c r="M58" s="72">
        <v>30.510094600721899</v>
      </c>
      <c r="N58" s="49">
        <v>128</v>
      </c>
      <c r="O58" s="80"/>
      <c r="P58" s="37"/>
      <c r="Q58" s="48" t="s">
        <v>491</v>
      </c>
      <c r="R58" s="72">
        <v>35.197201933789998</v>
      </c>
      <c r="S58" s="12">
        <v>39.944549792578982</v>
      </c>
      <c r="T58" s="19">
        <v>67.039473769699299</v>
      </c>
      <c r="U58" s="49">
        <v>128</v>
      </c>
      <c r="V58" s="48" t="s">
        <v>531</v>
      </c>
      <c r="W58" s="12">
        <v>37.235300298301354</v>
      </c>
      <c r="X58" s="72">
        <v>31.349411803479502</v>
      </c>
      <c r="Y58" s="49"/>
      <c r="Z58" s="49"/>
    </row>
    <row r="59" spans="2:26">
      <c r="B59" s="55"/>
      <c r="C59" s="55"/>
      <c r="D59" s="55"/>
      <c r="E59" s="55"/>
      <c r="F59" s="49">
        <v>4</v>
      </c>
      <c r="G59" s="49">
        <v>2</v>
      </c>
      <c r="H59" s="49">
        <v>2</v>
      </c>
      <c r="I59" s="49">
        <v>6</v>
      </c>
      <c r="J59" s="49">
        <f t="shared" si="4"/>
        <v>6</v>
      </c>
      <c r="K59" s="19">
        <v>50.486398484863379</v>
      </c>
      <c r="L59" s="48"/>
      <c r="M59" s="72">
        <v>30.085280868867901</v>
      </c>
      <c r="N59" s="49">
        <v>128</v>
      </c>
      <c r="O59" s="80"/>
      <c r="P59" s="37"/>
      <c r="Q59" s="48"/>
      <c r="R59" s="72">
        <v>33.216421447212703</v>
      </c>
      <c r="S59" s="12">
        <v>39.975878248980734</v>
      </c>
      <c r="T59" s="19">
        <v>61.757197752279438</v>
      </c>
      <c r="U59" s="49">
        <v>64</v>
      </c>
      <c r="V59" s="48"/>
      <c r="W59" s="12">
        <v>37.363338993576235</v>
      </c>
      <c r="X59" s="72">
        <v>30.678740430683099</v>
      </c>
      <c r="Y59" s="49"/>
      <c r="Z59" s="49"/>
    </row>
    <row r="60" spans="2:26">
      <c r="B60" s="55"/>
      <c r="C60" s="55"/>
      <c r="D60" s="55"/>
      <c r="E60" s="55"/>
      <c r="F60" s="49">
        <v>4</v>
      </c>
      <c r="G60" s="49">
        <v>12</v>
      </c>
      <c r="H60" s="49">
        <v>4</v>
      </c>
      <c r="I60" s="49">
        <v>1</v>
      </c>
      <c r="J60" s="49">
        <f t="shared" si="4"/>
        <v>3</v>
      </c>
      <c r="K60" s="19">
        <v>52.264030160114004</v>
      </c>
      <c r="L60" s="48"/>
      <c r="M60" s="72">
        <v>30.591724721885601</v>
      </c>
      <c r="N60" s="49">
        <v>128</v>
      </c>
      <c r="O60" s="80"/>
      <c r="P60" s="37"/>
      <c r="Q60" s="48"/>
      <c r="R60" s="72">
        <v>36.441621657091098</v>
      </c>
      <c r="S60" s="49"/>
      <c r="T60" s="19">
        <v>64.114680852768515</v>
      </c>
      <c r="U60" s="49">
        <v>128</v>
      </c>
      <c r="V60" s="48"/>
      <c r="W60" s="49"/>
      <c r="X60" s="72">
        <v>31.513537269193201</v>
      </c>
      <c r="Y60" s="49"/>
      <c r="Z60" s="49"/>
    </row>
    <row r="61" spans="2:26">
      <c r="B61" s="55"/>
      <c r="C61" s="55">
        <v>104</v>
      </c>
      <c r="D61" s="55">
        <v>15</v>
      </c>
      <c r="E61" s="55">
        <v>64</v>
      </c>
      <c r="F61" s="49">
        <v>4</v>
      </c>
      <c r="G61" s="49">
        <v>4</v>
      </c>
      <c r="H61" s="49">
        <v>4</v>
      </c>
      <c r="I61" s="49">
        <v>1</v>
      </c>
      <c r="J61" s="49">
        <f t="shared" si="4"/>
        <v>1</v>
      </c>
      <c r="K61" s="19">
        <v>36.933948449363733</v>
      </c>
      <c r="L61" s="48" t="s">
        <v>492</v>
      </c>
      <c r="M61" s="72">
        <v>31.259722040743501</v>
      </c>
      <c r="N61" s="49">
        <v>128</v>
      </c>
      <c r="O61" s="80"/>
      <c r="P61" s="37"/>
      <c r="Q61" s="48" t="s">
        <v>492</v>
      </c>
      <c r="R61" s="72">
        <v>39.678144146179903</v>
      </c>
      <c r="S61" s="12">
        <v>39.127315248135346</v>
      </c>
      <c r="T61" s="19">
        <v>58.078952928820328</v>
      </c>
      <c r="U61" s="49">
        <v>148</v>
      </c>
      <c r="V61" s="48" t="s">
        <v>532</v>
      </c>
      <c r="W61" s="12">
        <v>36.647905040756541</v>
      </c>
      <c r="X61" s="72">
        <v>32.6353931298124</v>
      </c>
      <c r="Y61" s="49"/>
      <c r="Z61" s="49"/>
    </row>
    <row r="62" spans="2:26">
      <c r="B62" s="55"/>
      <c r="C62" s="55"/>
      <c r="D62" s="55"/>
      <c r="E62" s="55"/>
      <c r="F62" s="49">
        <v>4</v>
      </c>
      <c r="G62" s="49">
        <v>2</v>
      </c>
      <c r="H62" s="49">
        <v>2</v>
      </c>
      <c r="I62" s="49">
        <v>2</v>
      </c>
      <c r="J62" s="49">
        <f t="shared" si="4"/>
        <v>2</v>
      </c>
      <c r="K62" s="19">
        <v>39.778091484607266</v>
      </c>
      <c r="L62" s="48" t="s">
        <v>492</v>
      </c>
      <c r="M62" s="72">
        <v>30.4915051996846</v>
      </c>
      <c r="N62" s="49">
        <v>128</v>
      </c>
      <c r="O62" s="80"/>
      <c r="P62" s="37"/>
      <c r="Q62" s="48" t="s">
        <v>493</v>
      </c>
      <c r="R62" s="72">
        <v>34.9107812433096</v>
      </c>
      <c r="S62" s="12">
        <v>38.673687513532059</v>
      </c>
      <c r="T62" s="19">
        <v>42.64489623819648</v>
      </c>
      <c r="U62" s="49">
        <v>84</v>
      </c>
      <c r="V62" s="48" t="s">
        <v>533</v>
      </c>
      <c r="W62" s="12">
        <v>36.634770076372661</v>
      </c>
      <c r="X62" s="72">
        <v>31.226651226059602</v>
      </c>
      <c r="Y62" s="49"/>
      <c r="Z62" s="49"/>
    </row>
    <row r="63" spans="2:26">
      <c r="B63" s="55"/>
      <c r="C63" s="55"/>
      <c r="D63" s="55"/>
      <c r="E63" s="55"/>
      <c r="F63" s="49">
        <v>4</v>
      </c>
      <c r="G63" s="49">
        <v>2</v>
      </c>
      <c r="H63" s="49">
        <v>2</v>
      </c>
      <c r="I63" s="49">
        <v>4</v>
      </c>
      <c r="J63" s="49">
        <f t="shared" si="4"/>
        <v>4</v>
      </c>
      <c r="K63" s="19">
        <v>42.595922318121886</v>
      </c>
      <c r="L63" s="48" t="s">
        <v>493</v>
      </c>
      <c r="M63" s="72">
        <v>29.9403225091454</v>
      </c>
      <c r="N63" s="49">
        <v>128</v>
      </c>
      <c r="O63" s="80"/>
      <c r="P63" s="37"/>
      <c r="Q63" s="48" t="s">
        <v>493</v>
      </c>
      <c r="R63" s="72">
        <v>32.331617866361299</v>
      </c>
      <c r="S63" s="12">
        <v>38.938041523362699</v>
      </c>
      <c r="T63" s="19">
        <v>41.082249126262496</v>
      </c>
      <c r="U63" s="49">
        <v>84</v>
      </c>
      <c r="V63" s="48" t="s">
        <v>534</v>
      </c>
      <c r="W63" s="12">
        <v>36.846241890462579</v>
      </c>
      <c r="X63" s="72">
        <v>30.4257921977687</v>
      </c>
      <c r="Y63" s="49"/>
      <c r="Z63" s="49"/>
    </row>
    <row r="64" spans="2:26">
      <c r="B64" s="55"/>
      <c r="C64" s="55"/>
      <c r="D64" s="55"/>
      <c r="E64" s="55"/>
      <c r="F64" s="49">
        <v>4</v>
      </c>
      <c r="G64" s="49">
        <v>2</v>
      </c>
      <c r="H64" s="49">
        <v>2</v>
      </c>
      <c r="I64" s="49">
        <v>6</v>
      </c>
      <c r="J64" s="49">
        <f t="shared" si="4"/>
        <v>6</v>
      </c>
      <c r="K64" s="19">
        <v>48.036010940386362</v>
      </c>
      <c r="L64" s="48"/>
      <c r="M64" s="72">
        <v>29.7159039599109</v>
      </c>
      <c r="N64" s="49">
        <v>64</v>
      </c>
      <c r="O64" s="80"/>
      <c r="P64" s="37"/>
      <c r="Q64" s="48"/>
      <c r="R64" s="72">
        <v>31.4714815681887</v>
      </c>
      <c r="S64" s="12">
        <v>38.425177495704702</v>
      </c>
      <c r="T64" s="19">
        <v>44.746394649014789</v>
      </c>
      <c r="U64" s="49">
        <v>84</v>
      </c>
      <c r="V64" s="48"/>
      <c r="W64" s="12">
        <v>36.499654810569155</v>
      </c>
      <c r="X64" s="72">
        <v>30.085751583535899</v>
      </c>
      <c r="Y64" s="49"/>
      <c r="Z64" s="49"/>
    </row>
    <row r="65" spans="2:26">
      <c r="B65" s="55"/>
      <c r="C65" s="55"/>
      <c r="D65" s="55"/>
      <c r="E65" s="55"/>
      <c r="F65" s="49">
        <v>4</v>
      </c>
      <c r="G65" s="49">
        <v>12</v>
      </c>
      <c r="H65" s="49">
        <v>4</v>
      </c>
      <c r="I65" s="49">
        <v>1</v>
      </c>
      <c r="J65" s="49">
        <f t="shared" si="4"/>
        <v>3</v>
      </c>
      <c r="K65" s="19">
        <v>45.536441110171459</v>
      </c>
      <c r="L65" s="48"/>
      <c r="M65" s="72">
        <v>30.115168320978601</v>
      </c>
      <c r="N65" s="49"/>
      <c r="O65" s="80"/>
      <c r="P65" s="37"/>
      <c r="Q65" s="48"/>
      <c r="R65" s="72">
        <v>32.683658586206199</v>
      </c>
      <c r="S65" s="12">
        <v>38.863959931830323</v>
      </c>
      <c r="T65" s="19">
        <v>49.727309423393585</v>
      </c>
      <c r="U65" s="49"/>
      <c r="V65" s="48"/>
      <c r="W65" s="12">
        <v>36.672355253646174</v>
      </c>
      <c r="X65" s="72">
        <v>30.680842946642802</v>
      </c>
      <c r="Y65" s="49"/>
      <c r="Z65" s="49"/>
    </row>
    <row r="66" spans="2:26">
      <c r="B66" s="55"/>
      <c r="C66" s="55">
        <v>132</v>
      </c>
      <c r="D66" s="55">
        <v>30</v>
      </c>
      <c r="E66" s="55">
        <v>32</v>
      </c>
      <c r="F66" s="49">
        <v>4</v>
      </c>
      <c r="G66" s="49">
        <v>4</v>
      </c>
      <c r="H66" s="49">
        <v>4</v>
      </c>
      <c r="I66" s="49">
        <v>1</v>
      </c>
      <c r="J66" s="49">
        <f t="shared" si="4"/>
        <v>1</v>
      </c>
      <c r="K66" s="19">
        <v>44.678434397452776</v>
      </c>
      <c r="L66" s="48" t="s">
        <v>483</v>
      </c>
      <c r="M66" s="72">
        <v>15.088864018976301</v>
      </c>
      <c r="N66" s="49">
        <v>64</v>
      </c>
      <c r="O66" s="80"/>
      <c r="P66" s="37"/>
      <c r="Q66" s="48" t="s">
        <v>494</v>
      </c>
      <c r="R66" s="72">
        <v>16.537956399005701</v>
      </c>
      <c r="S66" s="12">
        <v>32.056719914709902</v>
      </c>
      <c r="T66" s="19">
        <v>45.066062747783576</v>
      </c>
      <c r="U66" s="49">
        <v>320</v>
      </c>
      <c r="V66" s="48" t="s">
        <v>535</v>
      </c>
      <c r="W66" s="12">
        <v>30.849433967950972</v>
      </c>
      <c r="X66" s="72">
        <v>15.3508987480512</v>
      </c>
      <c r="Y66" s="49"/>
      <c r="Z66" s="49"/>
    </row>
    <row r="67" spans="2:26">
      <c r="B67" s="55"/>
      <c r="C67" s="55"/>
      <c r="D67" s="55"/>
      <c r="E67" s="55"/>
      <c r="F67" s="49">
        <v>4</v>
      </c>
      <c r="G67" s="49">
        <v>2</v>
      </c>
      <c r="H67" s="49">
        <v>2</v>
      </c>
      <c r="I67" s="49">
        <v>2</v>
      </c>
      <c r="J67" s="49">
        <f t="shared" si="4"/>
        <v>2</v>
      </c>
      <c r="K67" s="19">
        <v>44.966371042924919</v>
      </c>
      <c r="L67" s="48" t="s">
        <v>494</v>
      </c>
      <c r="M67" s="72">
        <v>14.9204253043498</v>
      </c>
      <c r="N67" s="49">
        <v>64</v>
      </c>
      <c r="O67" s="80"/>
      <c r="P67" s="37"/>
      <c r="Q67" s="48" t="s">
        <v>494</v>
      </c>
      <c r="R67" s="72">
        <v>16.0779188159954</v>
      </c>
      <c r="S67" s="12">
        <v>31.736801105495033</v>
      </c>
      <c r="T67" s="19">
        <v>45.0919885951932</v>
      </c>
      <c r="U67" s="49">
        <v>224</v>
      </c>
      <c r="V67" s="48" t="s">
        <v>535</v>
      </c>
      <c r="W67" s="12">
        <v>30.874185000323905</v>
      </c>
      <c r="X67" s="72">
        <v>15.1431872390955</v>
      </c>
      <c r="Y67" s="49"/>
      <c r="Z67" s="49"/>
    </row>
    <row r="68" spans="2:26">
      <c r="B68" s="55"/>
      <c r="C68" s="55"/>
      <c r="D68" s="55"/>
      <c r="E68" s="55"/>
      <c r="F68" s="49">
        <v>4</v>
      </c>
      <c r="G68" s="49">
        <v>2</v>
      </c>
      <c r="H68" s="49">
        <v>2</v>
      </c>
      <c r="I68" s="49">
        <v>4</v>
      </c>
      <c r="J68" s="49">
        <f t="shared" si="4"/>
        <v>4</v>
      </c>
      <c r="K68" s="19">
        <v>45.164458465472123</v>
      </c>
      <c r="L68" s="48" t="s">
        <v>494</v>
      </c>
      <c r="M68" s="72">
        <v>14.7639880602514</v>
      </c>
      <c r="N68" s="49">
        <v>64</v>
      </c>
      <c r="O68" s="80"/>
      <c r="P68" s="37"/>
      <c r="Q68" s="48" t="s">
        <v>494</v>
      </c>
      <c r="R68" s="72">
        <v>15.5768309363147</v>
      </c>
      <c r="S68" s="12">
        <v>31.860037714330247</v>
      </c>
      <c r="T68" s="19">
        <v>44.909369197821569</v>
      </c>
      <c r="U68" s="49">
        <v>96</v>
      </c>
      <c r="V68" s="48" t="s">
        <v>536</v>
      </c>
      <c r="W68" s="12">
        <v>30.855520549509265</v>
      </c>
      <c r="X68" s="72">
        <v>14.9235310843018</v>
      </c>
      <c r="Y68" s="49"/>
      <c r="Z68" s="49"/>
    </row>
    <row r="69" spans="2:26">
      <c r="B69" s="55"/>
      <c r="C69" s="55"/>
      <c r="D69" s="55"/>
      <c r="E69" s="55"/>
      <c r="F69" s="49">
        <v>4</v>
      </c>
      <c r="G69" s="49">
        <v>4</v>
      </c>
      <c r="H69" s="49">
        <v>4</v>
      </c>
      <c r="I69" s="49">
        <v>1</v>
      </c>
      <c r="J69" s="49">
        <f t="shared" si="4"/>
        <v>1</v>
      </c>
      <c r="K69" s="19">
        <v>45.210437533006242</v>
      </c>
      <c r="L69" s="48"/>
      <c r="M69" s="72">
        <v>14.6670642767935</v>
      </c>
      <c r="N69" s="49"/>
      <c r="O69" s="80"/>
      <c r="P69" s="37"/>
      <c r="Q69" s="48"/>
      <c r="R69" s="72">
        <v>15.2714518684508</v>
      </c>
      <c r="S69" s="12">
        <v>31.986272317356452</v>
      </c>
      <c r="T69" s="19">
        <v>45.032534255217364</v>
      </c>
      <c r="U69" s="49"/>
      <c r="V69" s="48"/>
      <c r="W69" s="12">
        <v>30.744787464476076</v>
      </c>
      <c r="X69" s="72">
        <v>14.7818762473029</v>
      </c>
      <c r="Y69" s="49"/>
      <c r="Z69" s="49"/>
    </row>
    <row r="70" spans="2:26">
      <c r="B70" s="55"/>
      <c r="C70" s="55"/>
      <c r="D70" s="55"/>
      <c r="E70" s="55"/>
      <c r="F70" s="49">
        <v>4</v>
      </c>
      <c r="G70" s="49">
        <v>12</v>
      </c>
      <c r="H70" s="49">
        <v>4</v>
      </c>
      <c r="I70" s="49">
        <v>1</v>
      </c>
      <c r="J70" s="49">
        <f t="shared" si="4"/>
        <v>3</v>
      </c>
      <c r="K70" s="19">
        <v>44.960666274900362</v>
      </c>
      <c r="L70" s="48"/>
      <c r="M70" s="72">
        <v>14.786736522332699</v>
      </c>
      <c r="N70" s="49">
        <v>64</v>
      </c>
      <c r="O70" s="80"/>
      <c r="P70" s="37"/>
      <c r="Q70" s="48"/>
      <c r="R70" s="72">
        <v>15.6294702893313</v>
      </c>
      <c r="S70" s="49"/>
      <c r="T70" s="19">
        <v>45.44190214814158</v>
      </c>
      <c r="U70" s="49"/>
      <c r="V70" s="48"/>
      <c r="W70" s="49"/>
      <c r="X70" s="72">
        <v>14.962353953494601</v>
      </c>
      <c r="Y70" s="49"/>
      <c r="Z70" s="49"/>
    </row>
    <row r="71" spans="2:26">
      <c r="B71" s="55"/>
      <c r="C71" s="55">
        <v>268</v>
      </c>
      <c r="D71" s="55">
        <v>15</v>
      </c>
      <c r="E71" s="55">
        <v>32</v>
      </c>
      <c r="F71" s="49">
        <v>4</v>
      </c>
      <c r="G71" s="49">
        <v>2</v>
      </c>
      <c r="H71" s="49">
        <v>2</v>
      </c>
      <c r="I71" s="49">
        <v>1</v>
      </c>
      <c r="J71" s="49">
        <f t="shared" si="4"/>
        <v>1</v>
      </c>
      <c r="K71" s="19">
        <v>44.935697989036221</v>
      </c>
      <c r="L71" s="48" t="s">
        <v>495</v>
      </c>
      <c r="M71" s="72">
        <v>14.8945923669806</v>
      </c>
      <c r="N71" s="49">
        <v>64</v>
      </c>
      <c r="O71" s="80"/>
      <c r="P71" s="37"/>
      <c r="Q71" s="48" t="s">
        <v>517</v>
      </c>
      <c r="R71" s="72">
        <v>15.9481040487398</v>
      </c>
      <c r="S71" s="12">
        <v>31.943182941819032</v>
      </c>
      <c r="T71" s="19">
        <v>44.612013923312233</v>
      </c>
      <c r="U71" s="49">
        <v>86</v>
      </c>
      <c r="V71" s="48" t="s">
        <v>537</v>
      </c>
      <c r="W71" s="12">
        <v>30.666781081102272</v>
      </c>
      <c r="X71" s="72">
        <v>15.091831093482</v>
      </c>
      <c r="Y71" s="49"/>
      <c r="Z71" s="49"/>
    </row>
    <row r="72" spans="2:26">
      <c r="B72" s="55"/>
      <c r="C72" s="55"/>
      <c r="D72" s="55"/>
      <c r="E72" s="55"/>
      <c r="F72" s="49">
        <v>4</v>
      </c>
      <c r="G72" s="49">
        <v>2</v>
      </c>
      <c r="H72" s="49">
        <v>2</v>
      </c>
      <c r="I72" s="49">
        <v>2</v>
      </c>
      <c r="J72" s="49">
        <f t="shared" si="4"/>
        <v>2</v>
      </c>
      <c r="K72" s="19"/>
      <c r="L72" s="48" t="s">
        <v>495</v>
      </c>
      <c r="M72" s="72">
        <v>14.774853060064901</v>
      </c>
      <c r="N72" s="49">
        <v>64</v>
      </c>
      <c r="O72" s="80"/>
      <c r="P72" s="37"/>
      <c r="Q72" s="48" t="s">
        <v>517</v>
      </c>
      <c r="R72" s="72">
        <v>15.5419906473709</v>
      </c>
      <c r="S72" s="12">
        <v>31.736941570570707</v>
      </c>
      <c r="T72" s="19"/>
      <c r="U72" s="49">
        <v>86</v>
      </c>
      <c r="V72" s="48" t="s">
        <v>538</v>
      </c>
      <c r="W72" s="12">
        <v>30.728513887542249</v>
      </c>
      <c r="X72" s="72">
        <v>14.930949284465999</v>
      </c>
      <c r="Y72" s="49"/>
      <c r="Z72" s="49"/>
    </row>
    <row r="73" spans="2:26">
      <c r="B73" s="55"/>
      <c r="C73" s="55"/>
      <c r="D73" s="55"/>
      <c r="E73" s="55"/>
      <c r="F73" s="49">
        <v>4</v>
      </c>
      <c r="G73" s="49">
        <v>2</v>
      </c>
      <c r="H73" s="49">
        <v>2</v>
      </c>
      <c r="I73" s="49">
        <v>4</v>
      </c>
      <c r="J73" s="49">
        <f t="shared" si="4"/>
        <v>4</v>
      </c>
      <c r="K73" s="19">
        <v>45.293325564045006</v>
      </c>
      <c r="L73" s="48" t="s">
        <v>496</v>
      </c>
      <c r="M73" s="72">
        <v>14.649069518793601</v>
      </c>
      <c r="N73" s="49">
        <v>64</v>
      </c>
      <c r="O73" s="80"/>
      <c r="P73" s="37"/>
      <c r="Q73" s="48" t="s">
        <v>517</v>
      </c>
      <c r="R73" s="72">
        <v>15.1124487626119</v>
      </c>
      <c r="S73" s="12">
        <v>31.829549512664016</v>
      </c>
      <c r="T73" s="19">
        <v>44.480556023247686</v>
      </c>
      <c r="U73" s="49">
        <v>86</v>
      </c>
      <c r="V73" s="48" t="s">
        <v>539</v>
      </c>
      <c r="W73" s="12">
        <v>30.662930491680754</v>
      </c>
      <c r="X73" s="72">
        <v>14.7436596615514</v>
      </c>
      <c r="Y73" s="49"/>
      <c r="Z73" s="49"/>
    </row>
    <row r="74" spans="2:26">
      <c r="B74" s="55"/>
      <c r="C74" s="55"/>
      <c r="D74" s="55"/>
      <c r="E74" s="55"/>
      <c r="F74" s="49">
        <v>4</v>
      </c>
      <c r="G74" s="49">
        <v>2</v>
      </c>
      <c r="H74" s="49">
        <v>2</v>
      </c>
      <c r="I74" s="49">
        <v>6</v>
      </c>
      <c r="J74" s="49">
        <f t="shared" si="4"/>
        <v>6</v>
      </c>
      <c r="K74" s="19">
        <v>44.778740689855624</v>
      </c>
      <c r="L74" s="48"/>
      <c r="M74" s="72">
        <v>14.574757704235999</v>
      </c>
      <c r="N74" s="49">
        <v>64</v>
      </c>
      <c r="O74" s="80"/>
      <c r="P74" s="37"/>
      <c r="Q74" s="48"/>
      <c r="R74" s="72">
        <v>14.930422989602301</v>
      </c>
      <c r="S74" s="12">
        <v>31.822106468895072</v>
      </c>
      <c r="T74" s="19">
        <v>44.471349096934247</v>
      </c>
      <c r="U74" s="49">
        <v>86</v>
      </c>
      <c r="V74" s="48"/>
      <c r="W74" s="12">
        <v>30.662116561842367</v>
      </c>
      <c r="X74" s="72">
        <v>14.646699335185</v>
      </c>
      <c r="Y74" s="49"/>
      <c r="Z74" s="49"/>
    </row>
    <row r="75" spans="2:26">
      <c r="B75" s="55"/>
      <c r="C75" s="55"/>
      <c r="D75" s="55"/>
      <c r="E75" s="55"/>
      <c r="F75" s="49">
        <v>4</v>
      </c>
      <c r="G75" s="49">
        <v>12</v>
      </c>
      <c r="H75" s="49">
        <v>4</v>
      </c>
      <c r="I75" s="49">
        <v>1</v>
      </c>
      <c r="J75" s="49">
        <f t="shared" si="4"/>
        <v>3</v>
      </c>
      <c r="K75" s="19">
        <v>44.674517803531131</v>
      </c>
      <c r="L75" s="48"/>
      <c r="M75" s="72">
        <v>14.655165026289</v>
      </c>
      <c r="N75" s="49">
        <v>32</v>
      </c>
      <c r="O75" s="80"/>
      <c r="P75" s="37"/>
      <c r="Q75" s="48"/>
      <c r="R75" s="72">
        <v>15.113483425037501</v>
      </c>
      <c r="S75" s="12">
        <v>31.973633918230917</v>
      </c>
      <c r="T75" s="19">
        <v>44.731510640223121</v>
      </c>
      <c r="U75" s="49">
        <v>54</v>
      </c>
      <c r="V75" s="48"/>
      <c r="W75" s="12">
        <v>30.68206296182052</v>
      </c>
      <c r="X75" s="72">
        <v>14.772977908507499</v>
      </c>
      <c r="Y75" s="49"/>
      <c r="Z75" s="49"/>
    </row>
    <row r="76" spans="2:26">
      <c r="B76" s="55"/>
      <c r="C76" s="55">
        <v>272</v>
      </c>
      <c r="D76" s="55">
        <v>30</v>
      </c>
      <c r="E76" s="55">
        <v>16</v>
      </c>
      <c r="F76" s="49">
        <v>4</v>
      </c>
      <c r="G76" s="49">
        <v>4</v>
      </c>
      <c r="H76" s="49">
        <v>4</v>
      </c>
      <c r="I76" s="49">
        <v>1</v>
      </c>
      <c r="J76" s="49">
        <f t="shared" si="4"/>
        <v>1</v>
      </c>
      <c r="K76" s="19">
        <v>25.328848516376084</v>
      </c>
      <c r="L76" s="48" t="s">
        <v>497</v>
      </c>
      <c r="M76" s="72">
        <v>7.5414067835477896</v>
      </c>
      <c r="N76" s="49">
        <v>32</v>
      </c>
      <c r="O76" s="80"/>
      <c r="P76" s="37"/>
      <c r="Q76" s="48" t="s">
        <v>497</v>
      </c>
      <c r="R76" s="72">
        <v>8.2536438645412602</v>
      </c>
      <c r="S76" s="12">
        <v>30.260477386274033</v>
      </c>
      <c r="T76" s="19">
        <v>28.404118020257442</v>
      </c>
      <c r="U76" s="49">
        <v>48</v>
      </c>
      <c r="V76" s="48" t="s">
        <v>540</v>
      </c>
      <c r="W76" s="12">
        <v>29.925714707346742</v>
      </c>
      <c r="X76" s="72">
        <v>7.7092595045206904</v>
      </c>
      <c r="Y76" s="49"/>
      <c r="Z76" s="49"/>
    </row>
    <row r="77" spans="2:26">
      <c r="B77" s="55"/>
      <c r="C77" s="55"/>
      <c r="D77" s="55"/>
      <c r="E77" s="55"/>
      <c r="F77" s="49">
        <v>4</v>
      </c>
      <c r="G77" s="49">
        <v>2</v>
      </c>
      <c r="H77" s="49">
        <v>2</v>
      </c>
      <c r="I77" s="49">
        <v>2</v>
      </c>
      <c r="J77" s="49">
        <f t="shared" si="4"/>
        <v>2</v>
      </c>
      <c r="K77" s="19">
        <v>27.482972600423942</v>
      </c>
      <c r="L77" s="48" t="s">
        <v>497</v>
      </c>
      <c r="M77" s="72">
        <v>7.4121067847012103</v>
      </c>
      <c r="N77" s="49">
        <v>32</v>
      </c>
      <c r="O77" s="80"/>
      <c r="P77" s="37"/>
      <c r="Q77" s="48" t="s">
        <v>497</v>
      </c>
      <c r="R77" s="72">
        <v>7.9578043154085103</v>
      </c>
      <c r="S77" s="12">
        <v>30.016673552120665</v>
      </c>
      <c r="T77" s="19">
        <v>26.98666709521784</v>
      </c>
      <c r="U77" s="49">
        <v>48</v>
      </c>
      <c r="V77" s="48" t="s">
        <v>541</v>
      </c>
      <c r="W77" s="12">
        <v>29.82187723787456</v>
      </c>
      <c r="X77" s="72">
        <v>7.4983033928479701</v>
      </c>
      <c r="Y77" s="49"/>
      <c r="Z77" s="49"/>
    </row>
    <row r="78" spans="2:26">
      <c r="B78" s="55"/>
      <c r="C78" s="55"/>
      <c r="D78" s="55"/>
      <c r="E78" s="55"/>
      <c r="F78" s="49">
        <v>4</v>
      </c>
      <c r="G78" s="49">
        <v>2</v>
      </c>
      <c r="H78" s="49">
        <v>2</v>
      </c>
      <c r="I78" s="49">
        <v>4</v>
      </c>
      <c r="J78" s="49">
        <f t="shared" si="4"/>
        <v>4</v>
      </c>
      <c r="K78" s="19">
        <v>24.370587080739192</v>
      </c>
      <c r="L78" s="48" t="s">
        <v>497</v>
      </c>
      <c r="M78" s="72">
        <v>7.3590413809007398</v>
      </c>
      <c r="N78" s="49">
        <v>16</v>
      </c>
      <c r="O78" s="80"/>
      <c r="P78" s="37"/>
      <c r="Q78" s="48" t="s">
        <v>497</v>
      </c>
      <c r="R78" s="72">
        <v>7.68945900306867</v>
      </c>
      <c r="S78" s="12">
        <v>30.080891112795143</v>
      </c>
      <c r="T78" s="19">
        <v>26.289471527972289</v>
      </c>
      <c r="U78" s="49">
        <v>48</v>
      </c>
      <c r="V78" s="48" t="s">
        <v>541</v>
      </c>
      <c r="W78" s="12">
        <v>29.835583472276085</v>
      </c>
      <c r="X78" s="72">
        <v>7.4220767819263198</v>
      </c>
      <c r="Y78" s="49"/>
      <c r="Z78" s="49"/>
    </row>
    <row r="79" spans="2:26">
      <c r="B79" s="55"/>
      <c r="C79" s="55"/>
      <c r="D79" s="55"/>
      <c r="E79" s="55"/>
      <c r="F79" s="49">
        <v>4</v>
      </c>
      <c r="G79" s="49">
        <v>2</v>
      </c>
      <c r="H79" s="49">
        <v>2</v>
      </c>
      <c r="I79" s="49">
        <v>6</v>
      </c>
      <c r="J79" s="49">
        <f t="shared" si="4"/>
        <v>6</v>
      </c>
      <c r="K79" s="19">
        <v>27.322132736671826</v>
      </c>
      <c r="L79" s="48"/>
      <c r="M79" s="72">
        <v>7.3097588639568798</v>
      </c>
      <c r="N79" s="49">
        <v>16</v>
      </c>
      <c r="O79" s="80"/>
      <c r="P79" s="37"/>
      <c r="Q79" s="48"/>
      <c r="R79" s="72">
        <v>7.5365662253643704</v>
      </c>
      <c r="S79" s="12">
        <v>30.05295342142108</v>
      </c>
      <c r="T79" s="19">
        <v>25.152901404071418</v>
      </c>
      <c r="U79" s="49">
        <v>32</v>
      </c>
      <c r="V79" s="48"/>
      <c r="W79" s="12">
        <v>29.813575284752005</v>
      </c>
      <c r="X79" s="72">
        <v>7.3532965249578002</v>
      </c>
      <c r="Y79" s="49"/>
      <c r="Z79" s="49"/>
    </row>
    <row r="80" spans="2:26">
      <c r="B80" s="55"/>
      <c r="C80" s="55"/>
      <c r="D80" s="55"/>
      <c r="E80" s="55"/>
      <c r="F80" s="49">
        <v>4</v>
      </c>
      <c r="G80" s="49">
        <v>12</v>
      </c>
      <c r="H80" s="49">
        <v>4</v>
      </c>
      <c r="I80" s="49">
        <v>1</v>
      </c>
      <c r="J80" s="49">
        <f t="shared" si="4"/>
        <v>3</v>
      </c>
      <c r="K80" s="19">
        <v>26.791363129742386</v>
      </c>
      <c r="L80" s="48"/>
      <c r="M80" s="72">
        <v>7.3646077276947697</v>
      </c>
      <c r="N80" s="49">
        <v>16</v>
      </c>
      <c r="O80" s="80"/>
      <c r="P80" s="37"/>
      <c r="Q80" s="48"/>
      <c r="R80" s="79">
        <v>7.6884804541304002</v>
      </c>
      <c r="S80" s="49"/>
      <c r="T80" s="19">
        <v>27.555904516901414</v>
      </c>
      <c r="U80" s="49">
        <v>32</v>
      </c>
      <c r="V80" s="48"/>
      <c r="W80" s="49"/>
      <c r="X80" s="79">
        <v>7.4368077402551096</v>
      </c>
      <c r="Y80" s="49"/>
      <c r="Z80" s="49"/>
    </row>
    <row r="81" spans="2:26">
      <c r="B81" s="55" t="s">
        <v>1</v>
      </c>
      <c r="C81" s="48">
        <v>24</v>
      </c>
      <c r="D81" s="48">
        <v>120</v>
      </c>
      <c r="E81" s="49">
        <v>32</v>
      </c>
      <c r="F81" s="49">
        <v>4</v>
      </c>
      <c r="G81" s="48">
        <v>2</v>
      </c>
      <c r="H81" s="48">
        <v>2</v>
      </c>
      <c r="I81" s="48">
        <v>1</v>
      </c>
      <c r="J81" s="49">
        <f t="shared" si="4"/>
        <v>1</v>
      </c>
      <c r="K81" s="19">
        <v>57.990720184314448</v>
      </c>
      <c r="L81" s="48"/>
      <c r="M81" s="45"/>
      <c r="N81" s="49">
        <v>352</v>
      </c>
      <c r="O81" s="80"/>
      <c r="P81" s="37"/>
      <c r="Q81" s="48"/>
      <c r="R81" s="72">
        <v>211.50874347723499</v>
      </c>
      <c r="S81" s="12">
        <v>79.924221944833334</v>
      </c>
      <c r="T81" s="19">
        <v>73.044832763061351</v>
      </c>
      <c r="U81" s="49">
        <v>608</v>
      </c>
      <c r="V81" s="48"/>
      <c r="W81" s="12">
        <v>77.185600122106734</v>
      </c>
      <c r="X81" s="72">
        <v>100.195018076092</v>
      </c>
      <c r="Y81" s="48"/>
      <c r="Z81" s="48"/>
    </row>
    <row r="82" spans="2:26">
      <c r="B82" s="55"/>
      <c r="C82" s="55">
        <v>32</v>
      </c>
      <c r="D82" s="55">
        <v>120</v>
      </c>
      <c r="E82" s="55">
        <v>32</v>
      </c>
      <c r="F82" s="49">
        <v>4</v>
      </c>
      <c r="G82" s="49">
        <v>4</v>
      </c>
      <c r="H82" s="49">
        <v>4</v>
      </c>
      <c r="I82" s="49">
        <v>1</v>
      </c>
      <c r="J82" s="49">
        <f t="shared" si="4"/>
        <v>1</v>
      </c>
      <c r="K82" s="19">
        <v>66.787939560371655</v>
      </c>
      <c r="L82" s="48" t="s">
        <v>498</v>
      </c>
      <c r="M82" s="72">
        <v>18.5476830088841</v>
      </c>
      <c r="N82" s="49">
        <v>128</v>
      </c>
      <c r="O82" s="80"/>
      <c r="P82" s="37"/>
      <c r="Q82" s="48" t="s">
        <v>518</v>
      </c>
      <c r="R82" s="72">
        <v>186.68704209532001</v>
      </c>
      <c r="S82" s="12">
        <v>32.353463774361444</v>
      </c>
      <c r="T82" s="19">
        <v>76.495612444157558</v>
      </c>
      <c r="U82" s="49">
        <v>336</v>
      </c>
      <c r="V82" s="48" t="s">
        <v>542</v>
      </c>
      <c r="W82" s="12">
        <v>32.463605564690852</v>
      </c>
      <c r="X82" s="72">
        <v>99.584852806167106</v>
      </c>
      <c r="Y82" s="48"/>
      <c r="Z82" s="48"/>
    </row>
    <row r="83" spans="2:26">
      <c r="B83" s="55"/>
      <c r="C83" s="55"/>
      <c r="D83" s="55">
        <v>120</v>
      </c>
      <c r="E83" s="55"/>
      <c r="F83" s="49">
        <v>4</v>
      </c>
      <c r="G83" s="49">
        <v>2</v>
      </c>
      <c r="H83" s="49">
        <v>2</v>
      </c>
      <c r="I83" s="49">
        <v>2</v>
      </c>
      <c r="J83" s="49">
        <f t="shared" si="4"/>
        <v>2</v>
      </c>
      <c r="K83" s="19">
        <v>64.908633012568487</v>
      </c>
      <c r="L83" s="48" t="s">
        <v>499</v>
      </c>
      <c r="M83" s="72">
        <v>16.133568034541401</v>
      </c>
      <c r="N83" s="49">
        <v>128</v>
      </c>
      <c r="O83" s="80"/>
      <c r="P83" s="37"/>
      <c r="Q83" s="48" t="s">
        <v>519</v>
      </c>
      <c r="R83" s="72">
        <v>143.138357512635</v>
      </c>
      <c r="S83" s="12">
        <v>30.418614964708468</v>
      </c>
      <c r="T83" s="19">
        <v>68.154875867655903</v>
      </c>
      <c r="U83" s="49">
        <v>128</v>
      </c>
      <c r="V83" s="48" t="s">
        <v>499</v>
      </c>
      <c r="W83" s="12">
        <v>30.144979579134315</v>
      </c>
      <c r="X83" s="72">
        <v>17.273043379279901</v>
      </c>
      <c r="Y83" s="49"/>
      <c r="Z83" s="49"/>
    </row>
    <row r="84" spans="2:26">
      <c r="B84" s="55"/>
      <c r="C84" s="55"/>
      <c r="D84" s="55">
        <v>120</v>
      </c>
      <c r="E84" s="55"/>
      <c r="F84" s="49">
        <v>4</v>
      </c>
      <c r="G84" s="49">
        <v>2</v>
      </c>
      <c r="H84" s="49">
        <v>2</v>
      </c>
      <c r="I84" s="49">
        <v>4</v>
      </c>
      <c r="J84" s="49">
        <f t="shared" si="4"/>
        <v>4</v>
      </c>
      <c r="K84" s="19">
        <v>66.39879005412584</v>
      </c>
      <c r="L84" s="48" t="s">
        <v>499</v>
      </c>
      <c r="M84" s="72">
        <v>15.7083020989269</v>
      </c>
      <c r="N84" s="49">
        <v>128</v>
      </c>
      <c r="O84" s="80"/>
      <c r="P84" s="37"/>
      <c r="Q84" s="48" t="s">
        <v>499</v>
      </c>
      <c r="R84" s="72">
        <v>140.337904103261</v>
      </c>
      <c r="S84" s="12">
        <v>28.30485820017384</v>
      </c>
      <c r="T84" s="19">
        <v>64.516692865722831</v>
      </c>
      <c r="U84" s="49"/>
      <c r="V84" s="48" t="s">
        <v>499</v>
      </c>
      <c r="W84" s="12">
        <v>30.386686628683492</v>
      </c>
      <c r="X84" s="72">
        <v>15.907934101166299</v>
      </c>
      <c r="Y84" s="49"/>
      <c r="Z84" s="49"/>
    </row>
    <row r="85" spans="2:26">
      <c r="B85" s="55"/>
      <c r="C85" s="55"/>
      <c r="D85" s="55">
        <v>120</v>
      </c>
      <c r="E85" s="55"/>
      <c r="F85" s="49">
        <v>4</v>
      </c>
      <c r="G85" s="49">
        <v>2</v>
      </c>
      <c r="H85" s="49">
        <v>2</v>
      </c>
      <c r="I85" s="49">
        <v>6</v>
      </c>
      <c r="J85" s="49">
        <f t="shared" si="4"/>
        <v>6</v>
      </c>
      <c r="K85" s="19">
        <v>64.463783989332995</v>
      </c>
      <c r="L85" s="48"/>
      <c r="M85" s="72">
        <v>15.2650478208985</v>
      </c>
      <c r="N85" s="49">
        <v>128</v>
      </c>
      <c r="O85" s="80"/>
      <c r="P85" s="37"/>
      <c r="Q85" s="48"/>
      <c r="R85" s="72">
        <v>17.746018940625699</v>
      </c>
      <c r="S85" s="12">
        <v>28.023117185337469</v>
      </c>
      <c r="T85" s="19">
        <v>64.994650945917627</v>
      </c>
      <c r="U85" s="49"/>
      <c r="V85" s="48"/>
      <c r="W85" s="12">
        <v>28.384587280937012</v>
      </c>
      <c r="X85" s="72">
        <v>15.6472960126848</v>
      </c>
      <c r="Y85" s="49"/>
      <c r="Z85" s="49"/>
    </row>
    <row r="86" spans="2:26">
      <c r="B86" s="55"/>
      <c r="C86" s="55">
        <v>64</v>
      </c>
      <c r="D86" s="55">
        <v>120</v>
      </c>
      <c r="E86" s="55">
        <v>16</v>
      </c>
      <c r="F86" s="49">
        <v>4</v>
      </c>
      <c r="G86" s="49">
        <v>4</v>
      </c>
      <c r="H86" s="49">
        <v>4</v>
      </c>
      <c r="I86" s="49">
        <v>1</v>
      </c>
      <c r="J86" s="49">
        <f t="shared" si="4"/>
        <v>1</v>
      </c>
      <c r="K86" s="19">
        <v>81.633854119235323</v>
      </c>
      <c r="L86" s="48" t="s">
        <v>500</v>
      </c>
      <c r="M86" s="72">
        <v>8.2175107772399905</v>
      </c>
      <c r="N86" s="49">
        <v>144</v>
      </c>
      <c r="O86" s="80"/>
      <c r="P86" s="37"/>
      <c r="Q86" s="48" t="s">
        <v>520</v>
      </c>
      <c r="R86" s="72">
        <v>134.34430107579601</v>
      </c>
      <c r="S86" s="12">
        <v>26.154388094124442</v>
      </c>
      <c r="T86" s="19">
        <v>81.793711340119074</v>
      </c>
      <c r="U86" s="49">
        <v>144</v>
      </c>
      <c r="V86" s="48" t="s">
        <v>543</v>
      </c>
      <c r="W86" s="12">
        <v>25.79318985095324</v>
      </c>
      <c r="X86" s="72">
        <v>74.293630291203698</v>
      </c>
      <c r="Y86" s="49"/>
      <c r="Z86" s="49"/>
    </row>
    <row r="87" spans="2:26">
      <c r="B87" s="55"/>
      <c r="C87" s="55"/>
      <c r="D87" s="55">
        <v>120</v>
      </c>
      <c r="E87" s="55"/>
      <c r="F87" s="49">
        <v>4</v>
      </c>
      <c r="G87" s="49">
        <v>2</v>
      </c>
      <c r="H87" s="49">
        <v>2</v>
      </c>
      <c r="I87" s="49">
        <v>2</v>
      </c>
      <c r="J87" s="49">
        <f t="shared" si="4"/>
        <v>2</v>
      </c>
      <c r="K87" s="19">
        <v>81.52996540138075</v>
      </c>
      <c r="L87" s="48" t="s">
        <v>500</v>
      </c>
      <c r="M87" s="72">
        <v>7.7827657970872801</v>
      </c>
      <c r="N87" s="49">
        <v>128</v>
      </c>
      <c r="O87" s="80"/>
      <c r="P87" s="37"/>
      <c r="Q87" s="48" t="s">
        <v>521</v>
      </c>
      <c r="R87" s="72">
        <v>125.691690893961</v>
      </c>
      <c r="S87" s="12">
        <v>26.303151638639974</v>
      </c>
      <c r="T87" s="19">
        <v>81.166065998198604</v>
      </c>
      <c r="U87" s="49">
        <v>144</v>
      </c>
      <c r="V87" s="48" t="s">
        <v>530</v>
      </c>
      <c r="W87" s="12">
        <v>25.760764066115371</v>
      </c>
      <c r="X87" s="72">
        <v>8.1877883411663408</v>
      </c>
      <c r="Y87" s="49"/>
      <c r="Z87" s="49"/>
    </row>
    <row r="88" spans="2:26">
      <c r="B88" s="55"/>
      <c r="C88" s="55"/>
      <c r="D88" s="55">
        <v>120</v>
      </c>
      <c r="E88" s="55"/>
      <c r="F88" s="49">
        <v>4</v>
      </c>
      <c r="G88" s="49">
        <v>2</v>
      </c>
      <c r="H88" s="49">
        <v>2</v>
      </c>
      <c r="I88" s="49">
        <v>4</v>
      </c>
      <c r="J88" s="49">
        <f t="shared" si="4"/>
        <v>4</v>
      </c>
      <c r="K88" s="19">
        <v>82.163057239126047</v>
      </c>
      <c r="L88" s="48" t="s">
        <v>500</v>
      </c>
      <c r="M88" s="72">
        <v>7.59577940795175</v>
      </c>
      <c r="N88" s="49">
        <v>128</v>
      </c>
      <c r="O88" s="80"/>
      <c r="P88" s="37"/>
      <c r="Q88" s="48" t="s">
        <v>522</v>
      </c>
      <c r="R88" s="72">
        <v>88.339957036292503</v>
      </c>
      <c r="S88" s="12">
        <v>25.349358925077468</v>
      </c>
      <c r="T88" s="19">
        <v>81.554301931353777</v>
      </c>
      <c r="U88" s="49">
        <v>144</v>
      </c>
      <c r="V88" s="48" t="s">
        <v>530</v>
      </c>
      <c r="W88" s="12">
        <v>25.544727335979132</v>
      </c>
      <c r="X88" s="72">
        <v>7.8766958455450098</v>
      </c>
      <c r="Y88" s="49"/>
      <c r="Z88" s="49"/>
    </row>
    <row r="89" spans="2:26">
      <c r="B89" s="55"/>
      <c r="C89" s="55"/>
      <c r="D89" s="55">
        <v>120</v>
      </c>
      <c r="E89" s="55"/>
      <c r="F89" s="49">
        <v>4</v>
      </c>
      <c r="G89" s="49">
        <v>2</v>
      </c>
      <c r="H89" s="49">
        <v>2</v>
      </c>
      <c r="I89" s="49">
        <v>6</v>
      </c>
      <c r="J89" s="49">
        <f t="shared" si="4"/>
        <v>6</v>
      </c>
      <c r="K89" s="19">
        <v>82.542218782315629</v>
      </c>
      <c r="L89" s="48"/>
      <c r="M89" s="72">
        <v>7.5448577460968904</v>
      </c>
      <c r="N89" s="49">
        <v>128</v>
      </c>
      <c r="O89" s="80"/>
      <c r="P89" s="37"/>
      <c r="Q89" s="48"/>
      <c r="R89" s="72">
        <v>8.5881683081997693</v>
      </c>
      <c r="S89" s="12">
        <v>24.660454384478726</v>
      </c>
      <c r="T89" s="19">
        <v>81.527314426781132</v>
      </c>
      <c r="U89" s="49">
        <v>84</v>
      </c>
      <c r="V89" s="48"/>
      <c r="W89" s="12">
        <v>25.527661646639444</v>
      </c>
      <c r="X89" s="72">
        <v>7.7276699187216398</v>
      </c>
      <c r="Y89" s="49"/>
      <c r="Z89" s="49"/>
    </row>
    <row r="90" spans="2:26">
      <c r="B90" s="55"/>
      <c r="C90" s="55">
        <v>128</v>
      </c>
      <c r="D90" s="55">
        <v>120</v>
      </c>
      <c r="E90" s="55">
        <v>8</v>
      </c>
      <c r="F90" s="49">
        <v>4</v>
      </c>
      <c r="G90" s="49">
        <v>4</v>
      </c>
      <c r="H90" s="49">
        <v>4</v>
      </c>
      <c r="I90" s="49">
        <v>1</v>
      </c>
      <c r="J90" s="49">
        <f t="shared" si="4"/>
        <v>1</v>
      </c>
      <c r="K90" s="19"/>
      <c r="L90" s="48" t="s">
        <v>501</v>
      </c>
      <c r="M90" s="72">
        <v>3.8869885829993298</v>
      </c>
      <c r="N90" s="49">
        <v>120</v>
      </c>
      <c r="O90" s="80"/>
      <c r="P90" s="37"/>
      <c r="Q90" s="48" t="s">
        <v>523</v>
      </c>
      <c r="R90" s="72">
        <v>131.74079882756899</v>
      </c>
      <c r="S90" s="12">
        <v>1.36840200052211</v>
      </c>
      <c r="T90" s="19"/>
      <c r="U90" s="49">
        <v>152</v>
      </c>
      <c r="V90" s="48" t="s">
        <v>524</v>
      </c>
      <c r="W90" s="12">
        <v>0.63470753616616093</v>
      </c>
      <c r="X90" s="72">
        <v>63.789894007703303</v>
      </c>
      <c r="Y90" s="49"/>
      <c r="Z90" s="49"/>
    </row>
    <row r="91" spans="2:26">
      <c r="B91" s="55"/>
      <c r="C91" s="55"/>
      <c r="D91" s="55">
        <v>120</v>
      </c>
      <c r="E91" s="55"/>
      <c r="F91" s="49">
        <v>4</v>
      </c>
      <c r="G91" s="49">
        <v>2</v>
      </c>
      <c r="H91" s="49">
        <v>2</v>
      </c>
      <c r="I91" s="49">
        <v>2</v>
      </c>
      <c r="J91" s="49">
        <f t="shared" si="4"/>
        <v>2</v>
      </c>
      <c r="K91" s="19"/>
      <c r="L91" s="48" t="s">
        <v>502</v>
      </c>
      <c r="M91" s="72">
        <v>3.8012132468835098</v>
      </c>
      <c r="N91" s="49">
        <v>120</v>
      </c>
      <c r="O91" s="80"/>
      <c r="P91" s="37"/>
      <c r="Q91" s="48" t="s">
        <v>524</v>
      </c>
      <c r="R91" s="72">
        <v>130.08091281194001</v>
      </c>
      <c r="S91" s="12">
        <v>1.5432943692303525</v>
      </c>
      <c r="T91" s="19"/>
      <c r="U91" s="49">
        <v>84</v>
      </c>
      <c r="V91" s="48" t="s">
        <v>544</v>
      </c>
      <c r="W91" s="12">
        <v>0.53301165716766263</v>
      </c>
      <c r="X91" s="72">
        <v>4.1198970338835004</v>
      </c>
      <c r="Y91" s="49"/>
      <c r="Z91" s="49"/>
    </row>
    <row r="92" spans="2:26">
      <c r="B92" s="55"/>
      <c r="C92" s="55"/>
      <c r="D92" s="55">
        <v>120</v>
      </c>
      <c r="E92" s="55"/>
      <c r="F92" s="49">
        <v>4</v>
      </c>
      <c r="G92" s="49">
        <v>2</v>
      </c>
      <c r="H92" s="49">
        <v>2</v>
      </c>
      <c r="I92" s="49">
        <v>4</v>
      </c>
      <c r="J92" s="49">
        <f t="shared" si="4"/>
        <v>4</v>
      </c>
      <c r="K92" s="19">
        <v>71.439846935403835</v>
      </c>
      <c r="L92" s="48" t="s">
        <v>503</v>
      </c>
      <c r="M92" s="72">
        <v>3.73138002822202</v>
      </c>
      <c r="N92" s="49">
        <v>120</v>
      </c>
      <c r="O92" s="80"/>
      <c r="P92" s="37"/>
      <c r="Q92" s="48" t="s">
        <v>525</v>
      </c>
      <c r="R92" s="72">
        <v>68.518117659385197</v>
      </c>
      <c r="S92" s="12">
        <v>0.82304686303723429</v>
      </c>
      <c r="T92" s="19">
        <v>72.697851894264375</v>
      </c>
      <c r="U92" s="49">
        <v>84</v>
      </c>
      <c r="V92" s="48" t="s">
        <v>524</v>
      </c>
      <c r="W92" s="12">
        <v>0.52031133352761572</v>
      </c>
      <c r="X92" s="72">
        <v>3.8874206331218999</v>
      </c>
      <c r="Y92" s="49"/>
      <c r="Z92" s="49"/>
    </row>
    <row r="93" spans="2:26">
      <c r="B93" s="55"/>
      <c r="C93" s="55"/>
      <c r="D93" s="55">
        <v>120</v>
      </c>
      <c r="E93" s="55"/>
      <c r="F93" s="49">
        <v>4</v>
      </c>
      <c r="G93" s="49">
        <v>2</v>
      </c>
      <c r="H93" s="49">
        <v>2</v>
      </c>
      <c r="I93" s="49">
        <v>6</v>
      </c>
      <c r="J93" s="49">
        <f t="shared" si="4"/>
        <v>6</v>
      </c>
      <c r="K93" s="19">
        <v>73.976498029874634</v>
      </c>
      <c r="L93" s="48"/>
      <c r="M93" s="72">
        <v>3.70487302264572</v>
      </c>
      <c r="N93" s="49">
        <v>120</v>
      </c>
      <c r="O93" s="80"/>
      <c r="P93" s="37"/>
      <c r="Q93" s="48"/>
      <c r="R93" s="72">
        <v>4.7911774960065996</v>
      </c>
      <c r="S93" s="12">
        <v>0.78822032019343169</v>
      </c>
      <c r="T93" s="19">
        <v>72.907302053494547</v>
      </c>
      <c r="U93" s="49">
        <v>84</v>
      </c>
      <c r="V93" s="48"/>
      <c r="W93" s="12">
        <v>0.49874678582500565</v>
      </c>
      <c r="X93" s="72">
        <v>3.83055616330555</v>
      </c>
      <c r="Y93" s="49"/>
      <c r="Z93" s="49"/>
    </row>
    <row r="94" spans="2:26" ht="14.65" customHeight="1">
      <c r="B94" s="81" t="s">
        <v>557</v>
      </c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2:26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</sheetData>
  <mergeCells count="90">
    <mergeCell ref="E82:E85"/>
    <mergeCell ref="E86:E89"/>
    <mergeCell ref="E90:E93"/>
    <mergeCell ref="Q2:U2"/>
    <mergeCell ref="B43:Z44"/>
    <mergeCell ref="E6:E9"/>
    <mergeCell ref="E10:E13"/>
    <mergeCell ref="E14:E17"/>
    <mergeCell ref="E18:E21"/>
    <mergeCell ref="E22:E25"/>
    <mergeCell ref="E26:E29"/>
    <mergeCell ref="E31:E34"/>
    <mergeCell ref="E35:E38"/>
    <mergeCell ref="E39:E42"/>
    <mergeCell ref="E49:E50"/>
    <mergeCell ref="E51:E55"/>
    <mergeCell ref="E56:E60"/>
    <mergeCell ref="E61:E65"/>
    <mergeCell ref="E66:E70"/>
    <mergeCell ref="E71:E75"/>
    <mergeCell ref="E76:E80"/>
    <mergeCell ref="K2:P2"/>
    <mergeCell ref="K47:P47"/>
    <mergeCell ref="Q47:U47"/>
    <mergeCell ref="V2:Z2"/>
    <mergeCell ref="B47:B48"/>
    <mergeCell ref="C47:C48"/>
    <mergeCell ref="D47:D48"/>
    <mergeCell ref="G47:G48"/>
    <mergeCell ref="H47:H48"/>
    <mergeCell ref="I47:I48"/>
    <mergeCell ref="J47:J48"/>
    <mergeCell ref="F47:F48"/>
    <mergeCell ref="B2:B3"/>
    <mergeCell ref="C18:C21"/>
    <mergeCell ref="C2:C3"/>
    <mergeCell ref="C4:C5"/>
    <mergeCell ref="C6:C9"/>
    <mergeCell ref="C10:C13"/>
    <mergeCell ref="C14:C17"/>
    <mergeCell ref="C82:C85"/>
    <mergeCell ref="D82:D85"/>
    <mergeCell ref="C22:C25"/>
    <mergeCell ref="C39:C42"/>
    <mergeCell ref="D39:D42"/>
    <mergeCell ref="D14:D17"/>
    <mergeCell ref="D18:D21"/>
    <mergeCell ref="J2:J3"/>
    <mergeCell ref="D6:D9"/>
    <mergeCell ref="D10:D13"/>
    <mergeCell ref="I2:I3"/>
    <mergeCell ref="F2:F3"/>
    <mergeCell ref="D2:D3"/>
    <mergeCell ref="D4:D5"/>
    <mergeCell ref="G2:G3"/>
    <mergeCell ref="H2:H3"/>
    <mergeCell ref="E2:E3"/>
    <mergeCell ref="E4:E5"/>
    <mergeCell ref="B4:B29"/>
    <mergeCell ref="C51:C55"/>
    <mergeCell ref="D51:D55"/>
    <mergeCell ref="C56:C60"/>
    <mergeCell ref="D56:D60"/>
    <mergeCell ref="B30:B42"/>
    <mergeCell ref="D22:D25"/>
    <mergeCell ref="D26:D29"/>
    <mergeCell ref="C26:C29"/>
    <mergeCell ref="C31:C34"/>
    <mergeCell ref="D31:D34"/>
    <mergeCell ref="C35:C38"/>
    <mergeCell ref="D35:D38"/>
    <mergeCell ref="B49:B80"/>
    <mergeCell ref="C49:C50"/>
    <mergeCell ref="D49:D50"/>
    <mergeCell ref="V47:Z47"/>
    <mergeCell ref="B94:Z95"/>
    <mergeCell ref="C66:C70"/>
    <mergeCell ref="D66:D70"/>
    <mergeCell ref="C71:C75"/>
    <mergeCell ref="D71:D75"/>
    <mergeCell ref="C76:C80"/>
    <mergeCell ref="D76:D80"/>
    <mergeCell ref="C90:C93"/>
    <mergeCell ref="D90:D93"/>
    <mergeCell ref="C61:C65"/>
    <mergeCell ref="D61:D65"/>
    <mergeCell ref="B81:B93"/>
    <mergeCell ref="E47:E48"/>
    <mergeCell ref="D86:D89"/>
    <mergeCell ref="C86:C89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3"/>
  <sheetViews>
    <sheetView workbookViewId="0">
      <selection activeCell="F13" sqref="F13"/>
    </sheetView>
  </sheetViews>
  <sheetFormatPr defaultRowHeight="14.5"/>
  <sheetData>
    <row r="3" spans="2:12" ht="208.15" customHeight="1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</row>
  </sheetData>
  <mergeCells count="1">
    <mergeCell ref="B3:L3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9551B3FDDA24EBF0A209BAAD637CA" ma:contentTypeVersion="16" ma:contentTypeDescription="Skapa ett nytt dokument." ma:contentTypeScope="" ma:versionID="1507badd830677644fb33cb698b24dd1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a57f15e8d80f3dd9c3d62cb69a750f2e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E27E7-542B-4B28-97D4-C55AB5646A97}">
  <ds:schemaRefs>
    <ds:schemaRef ds:uri="http://purl.org/dc/dcmitype/"/>
    <ds:schemaRef ds:uri="http://schemas.microsoft.com/office/infopath/2007/PartnerControls"/>
    <ds:schemaRef ds:uri="http://purl.org/dc/terms/"/>
    <ds:schemaRef ds:uri="2f282d3b-eb4a-4b09-b61f-b9593442e286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239327-9e80-40e4-b1b7-4394fed77a3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5C05C6-14DF-4F46-BA72-62EE12508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A607C-B4B4-4036-98FF-E6E602FA3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</vt:lpstr>
      <vt:lpstr>RSTD </vt:lpstr>
      <vt:lpstr>PRS RSRP</vt:lpstr>
      <vt:lpstr>UE Rx-Tx time difference</vt:lpstr>
      <vt:lpstr>Conclusion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Rui</dc:creator>
  <cp:lastModifiedBy>Huang, Rui</cp:lastModifiedBy>
  <dcterms:created xsi:type="dcterms:W3CDTF">2015-06-05T18:17:20Z</dcterms:created>
  <dcterms:modified xsi:type="dcterms:W3CDTF">2021-04-09T06:11:43Z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