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00359210\Desktop\"/>
    </mc:Choice>
  </mc:AlternateContent>
  <xr:revisionPtr revIDLastSave="0" documentId="13_ncr:1_{ADAAA499-5DFE-4649-9C7D-E459DE5F3600}" xr6:coauthVersionLast="36" xr6:coauthVersionMax="36" xr10:uidLastSave="{00000000-0000-0000-0000-000000000000}"/>
  <bookViews>
    <workbookView xWindow="3816" yWindow="312" windowWidth="17280" windowHeight="9108" xr2:uid="{00000000-000D-0000-FFFF-FFFF00000000}"/>
  </bookViews>
  <sheets>
    <sheet name="Cover Sheet" sheetId="3" r:id="rId1"/>
    <sheet name="General Info" sheetId="1" r:id="rId2"/>
    <sheet name="AC results (Browsing mode)" sheetId="11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6" i="11" l="1"/>
  <c r="H16" i="11"/>
  <c r="Q7" i="11"/>
  <c r="H7" i="11"/>
  <c r="D29" i="1" l="1"/>
  <c r="C2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OSG-RD-02-05_B2_UMa_Landscape_TM3_TvP_F32_R1_2014.06.26.08.51.0611" type="6" refreshedVersion="5" background="1" saveData="1">
    <textPr sourceFile="Y:\Program Files\ETS-Lindgren\EMQuest\Raw Data\MIMO\IL-IT 1404\FinalData\TaggedCSV\MOSG-RD-02-05_B2_UMa_Landscape_TM3_TvP_F32_R1_2014.06.26.08.51.06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<sst xmlns="http://schemas.openxmlformats.org/spreadsheetml/2006/main" count="135" uniqueCount="91">
  <si>
    <t>Tdoc number:</t>
  </si>
  <si>
    <t>Agenda item:</t>
  </si>
  <si>
    <t>Source:</t>
  </si>
  <si>
    <t>Title:</t>
  </si>
  <si>
    <t>Document for:</t>
  </si>
  <si>
    <t>Abstract:</t>
  </si>
  <si>
    <t>Approval</t>
  </si>
  <si>
    <t>Name</t>
  </si>
  <si>
    <t>Band #</t>
  </si>
  <si>
    <t>Location</t>
  </si>
  <si>
    <t>Test Conditions</t>
  </si>
  <si>
    <t>Usage Mode</t>
  </si>
  <si>
    <t>Operating Band</t>
  </si>
  <si>
    <t>Low</t>
  </si>
  <si>
    <t>Mid</t>
  </si>
  <si>
    <t>High</t>
  </si>
  <si>
    <t>TRP (dBm)</t>
  </si>
  <si>
    <t>TRS (dBm)</t>
  </si>
  <si>
    <t>Bandwidth</t>
  </si>
  <si>
    <t>SCS</t>
  </si>
  <si>
    <t>Test Methodology</t>
  </si>
  <si>
    <t>Anechoic Chamber system</t>
  </si>
  <si>
    <t xml:space="preserve">UE Type </t>
  </si>
  <si>
    <t>Power Class</t>
  </si>
  <si>
    <t>PC2</t>
  </si>
  <si>
    <t xml:space="preserve">UE size </t>
  </si>
  <si>
    <t xml:space="preserve">Size 1 (width &gt;72mm and ≤92mm) </t>
  </si>
  <si>
    <t>Supported NR Bands</t>
  </si>
  <si>
    <t>Hand Phantom</t>
  </si>
  <si>
    <t>Wide Grip Hand</t>
  </si>
  <si>
    <t>Lab information</t>
  </si>
  <si>
    <t xml:space="preserve">Test Methodology: </t>
  </si>
  <si>
    <t>NR Standalone (SA)</t>
  </si>
  <si>
    <t>Operation Mode</t>
  </si>
  <si>
    <t>Anechoic Chamber</t>
  </si>
  <si>
    <t>Test system TRP expanded MU (optional)</t>
  </si>
  <si>
    <t>Test system</t>
  </si>
  <si>
    <t>Test Plan</t>
  </si>
  <si>
    <t>Smartphone</t>
  </si>
  <si>
    <t>ISO 17025 accredited lab</t>
  </si>
  <si>
    <t>TRP_average (dBm)</t>
  </si>
  <si>
    <t>TRS_average (dBm)</t>
  </si>
  <si>
    <t>Test system TRS expanded MU (optional)</t>
  </si>
  <si>
    <t>gNodeB Emulator</t>
  </si>
  <si>
    <t>Conclusion:</t>
  </si>
  <si>
    <t>Yes</t>
  </si>
  <si>
    <t xml:space="preserve"> </t>
  </si>
  <si>
    <t>The measurement results submitted in this paper should be considered for Rel-18 lab alignment data analysis.</t>
  </si>
  <si>
    <t>Head and Hand scenario (Talk mode): BHHL and BHHR</t>
  </si>
  <si>
    <t>&lt;To be added &gt;</t>
  </si>
  <si>
    <t>&lt;To be added&gt;</t>
  </si>
  <si>
    <t>&lt; To be added&gt;</t>
  </si>
  <si>
    <t>n28 20MHz (15kHz SCS)</t>
  </si>
  <si>
    <t>UL Channel</t>
  </si>
  <si>
    <t>DL Channel</t>
  </si>
  <si>
    <t xml:space="preserve">Measurement Step size </t>
  </si>
  <si>
    <t>Summation form</t>
  </si>
  <si>
    <t>15-degrees TRP; 30-degrees TRS</t>
  </si>
  <si>
    <r>
      <t>Traditional sin</t>
    </r>
    <r>
      <rPr>
        <sz val="11"/>
        <color theme="1"/>
        <rFont val="Symbol"/>
        <family val="1"/>
        <charset val="2"/>
      </rPr>
      <t xml:space="preserve">qq </t>
    </r>
    <r>
      <rPr>
        <sz val="11"/>
        <color theme="1"/>
        <rFont val="Calibri"/>
        <family val="2"/>
        <scheme val="minor"/>
      </rPr>
      <t>weights approach</t>
    </r>
  </si>
  <si>
    <t>LAD  information (reuse Rel17-LADs)</t>
  </si>
  <si>
    <t>3GPP TS 38.161 v17.2.0</t>
  </si>
  <si>
    <r>
      <rPr>
        <b/>
        <sz val="11"/>
        <color theme="1"/>
        <rFont val="Calibri"/>
        <family val="2"/>
        <scheme val="minor"/>
      </rPr>
      <t>Note 1:</t>
    </r>
    <r>
      <rPr>
        <sz val="11"/>
        <color theme="1"/>
        <rFont val="Calibri"/>
        <family val="2"/>
        <scheme val="minor"/>
      </rPr>
      <t xml:space="preserve"> Encourage test lab to provide assessed MU value of test system</t>
    </r>
  </si>
  <si>
    <t>Band for Rel-18 FR1 TRP TRS AC lab alignment</t>
  </si>
  <si>
    <t>LAD1: NR SA: n1/n3/n5/n8/n41/n77/n78</t>
    <phoneticPr fontId="2" type="noConversion"/>
  </si>
  <si>
    <t>LAD2: NR SA: n1/n3/n5/n8/n41/n77/n78</t>
    <phoneticPr fontId="2" type="noConversion"/>
  </si>
  <si>
    <r>
      <t xml:space="preserve">LAD3: </t>
    </r>
    <r>
      <rPr>
        <sz val="11"/>
        <color rgb="FFFF0000"/>
        <rFont val="Calibri"/>
        <family val="2"/>
        <scheme val="minor"/>
      </rPr>
      <t>TBA</t>
    </r>
    <phoneticPr fontId="2" type="noConversion"/>
  </si>
  <si>
    <r>
      <t xml:space="preserve">LAD4: </t>
    </r>
    <r>
      <rPr>
        <sz val="11"/>
        <color rgb="FFFF0000"/>
        <rFont val="Calibri"/>
        <family val="2"/>
        <scheme val="minor"/>
      </rPr>
      <t>TBA</t>
    </r>
    <phoneticPr fontId="2" type="noConversion"/>
  </si>
  <si>
    <t xml:space="preserve">This is a template spreadsheet to share LAD measurement results for Rel-18 FR1 TRP TRS lab alignment activity. </t>
  </si>
  <si>
    <t>Version# of Hand Phantom Used</t>
  </si>
  <si>
    <t>Estimated Age of the Hand Phantom Used</t>
  </si>
  <si>
    <t>Estimated date of last verfication of Hand Phantom (Note2)</t>
  </si>
  <si>
    <r>
      <rPr>
        <b/>
        <sz val="11"/>
        <color theme="1"/>
        <rFont val="Calibri"/>
        <family val="2"/>
        <scheme val="minor"/>
      </rPr>
      <t>Note 2:</t>
    </r>
    <r>
      <rPr>
        <sz val="11"/>
        <color theme="1"/>
        <rFont val="Calibri"/>
        <family val="2"/>
        <scheme val="minor"/>
      </rPr>
      <t xml:space="preserve"> CTIA recommended "Phantom Hand compliance" or any equivalent Hand Phantom verification procedure</t>
    </r>
  </si>
  <si>
    <t>HR</t>
    <phoneticPr fontId="2" type="noConversion"/>
  </si>
  <si>
    <r>
      <t>LAD3, IMEI:xx</t>
    </r>
    <r>
      <rPr>
        <sz val="12"/>
        <color rgb="FFFF0000"/>
        <rFont val="Arial Rounded MT Bold"/>
        <family val="2"/>
      </rPr>
      <t xml:space="preserve">TBA  </t>
    </r>
    <r>
      <rPr>
        <sz val="12"/>
        <color theme="1"/>
        <rFont val="Arial Rounded MT Bold"/>
        <family val="2"/>
      </rPr>
      <t xml:space="preserve">   </t>
    </r>
    <phoneticPr fontId="2" type="noConversion"/>
  </si>
  <si>
    <t>Refer to 3GPP TR 38.870 v0.4.0, Hand phantom</t>
    <phoneticPr fontId="2" type="noConversion"/>
  </si>
  <si>
    <t>HL</t>
    <phoneticPr fontId="2" type="noConversion"/>
  </si>
  <si>
    <t>HR</t>
    <phoneticPr fontId="2" type="noConversion"/>
  </si>
  <si>
    <t>HR</t>
    <phoneticPr fontId="2" type="noConversion"/>
  </si>
  <si>
    <t>Refer to 3GPP TR 38.870 v0.4.0, Hand phantom</t>
    <phoneticPr fontId="2" type="noConversion"/>
  </si>
  <si>
    <t>HL</t>
    <phoneticPr fontId="2" type="noConversion"/>
  </si>
  <si>
    <t>HL</t>
    <phoneticPr fontId="2" type="noConversion"/>
  </si>
  <si>
    <t>Note 1: detailed test parameters refer to TR 38.870;</t>
    <phoneticPr fontId="2" type="noConversion"/>
  </si>
  <si>
    <r>
      <t>LAD4, IMEI: xx</t>
    </r>
    <r>
      <rPr>
        <sz val="12"/>
        <color rgb="FFFF0000"/>
        <rFont val="Arial Rounded MT Bold"/>
        <family val="2"/>
      </rPr>
      <t>1616</t>
    </r>
    <phoneticPr fontId="2" type="noConversion"/>
  </si>
  <si>
    <t>Measurement results for 3GPP Rel-18 TRP TRS AC lab alignment activity</t>
  </si>
  <si>
    <t>Huawei, HiSilicon</t>
  </si>
  <si>
    <t>8.11.2</t>
  </si>
  <si>
    <t>n28;</t>
  </si>
  <si>
    <t xml:space="preserve">n28, 20MHz CBW; </t>
  </si>
  <si>
    <t xml:space="preserve">n28, 15kHz SCS; </t>
  </si>
  <si>
    <t>R4-24xxxxxx</t>
  </si>
  <si>
    <t>3GPP RAN WG4 Meeting #110
Athens, Greece, 26 February - 1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</si>
</sst>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rgb="FF3333CC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2"/>
      <color theme="1"/>
      <name val="Arial Rounded MT Bold"/>
      <family val="2"/>
    </font>
    <font>
      <sz val="9"/>
      <color theme="1"/>
      <name val="Arial"/>
      <family val="2"/>
    </font>
    <font>
      <b/>
      <sz val="11"/>
      <color rgb="FFFF0000"/>
      <name val="Arial Unicode MS"/>
      <family val="2"/>
    </font>
    <font>
      <sz val="12"/>
      <name val="宋体"/>
      <family val="3"/>
      <charset val="134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sz val="12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14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0" borderId="0" xfId="0" applyFont="1"/>
    <xf numFmtId="0" fontId="1" fillId="2" borderId="0" xfId="0" applyFont="1" applyFill="1" applyAlignment="1">
      <alignment wrapText="1"/>
    </xf>
    <xf numFmtId="0" fontId="5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Font="1" applyFill="1" applyAlignment="1">
      <alignment horizontal="left" vertical="top"/>
    </xf>
    <xf numFmtId="164" fontId="10" fillId="4" borderId="6" xfId="77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3" borderId="5" xfId="77" applyFont="1" applyFill="1" applyBorder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8" fillId="3" borderId="2" xfId="77" applyFont="1" applyFill="1" applyBorder="1" applyAlignment="1">
      <alignment horizontal="center" vertical="center" wrapText="1"/>
    </xf>
    <xf numFmtId="0" fontId="8" fillId="3" borderId="4" xfId="77" applyFont="1" applyFill="1" applyBorder="1" applyAlignment="1">
      <alignment horizontal="center" vertical="center" wrapText="1"/>
    </xf>
    <xf numFmtId="0" fontId="8" fillId="3" borderId="7" xfId="77" applyFont="1" applyFill="1" applyBorder="1" applyAlignment="1">
      <alignment horizontal="center" vertical="center" wrapText="1"/>
    </xf>
    <xf numFmtId="0" fontId="8" fillId="3" borderId="8" xfId="77" applyFont="1" applyFill="1" applyBorder="1" applyAlignment="1">
      <alignment horizontal="center" vertical="center" wrapText="1"/>
    </xf>
    <xf numFmtId="0" fontId="8" fillId="3" borderId="9" xfId="77" applyFont="1" applyFill="1" applyBorder="1" applyAlignment="1">
      <alignment horizontal="center" vertical="center" wrapText="1"/>
    </xf>
    <xf numFmtId="0" fontId="8" fillId="3" borderId="10" xfId="77" applyFont="1" applyFill="1" applyBorder="1" applyAlignment="1">
      <alignment horizontal="center" vertical="center" wrapText="1"/>
    </xf>
    <xf numFmtId="0" fontId="8" fillId="3" borderId="3" xfId="77" applyFont="1" applyFill="1" applyBorder="1" applyAlignment="1">
      <alignment horizontal="center" vertical="center" wrapText="1"/>
    </xf>
    <xf numFmtId="0" fontId="8" fillId="3" borderId="5" xfId="77" applyFont="1" applyFill="1" applyBorder="1" applyAlignment="1">
      <alignment horizontal="center" vertical="center" wrapText="1"/>
    </xf>
    <xf numFmtId="0" fontId="8" fillId="3" borderId="3" xfId="77" applyFont="1" applyFill="1" applyBorder="1" applyAlignment="1">
      <alignment horizontal="center" vertical="top" wrapText="1"/>
    </xf>
    <xf numFmtId="0" fontId="8" fillId="3" borderId="17" xfId="77" applyFont="1" applyFill="1" applyBorder="1" applyAlignment="1">
      <alignment horizontal="center" vertical="center" wrapText="1"/>
    </xf>
    <xf numFmtId="0" fontId="8" fillId="3" borderId="18" xfId="77" applyFont="1" applyFill="1" applyBorder="1" applyAlignment="1">
      <alignment horizontal="center" vertical="center" wrapText="1"/>
    </xf>
    <xf numFmtId="0" fontId="9" fillId="0" borderId="19" xfId="77" applyFont="1" applyBorder="1" applyAlignment="1">
      <alignment horizontal="center" vertical="center" wrapText="1"/>
    </xf>
    <xf numFmtId="0" fontId="9" fillId="0" borderId="21" xfId="77" applyFont="1" applyBorder="1" applyAlignment="1">
      <alignment horizontal="center" vertical="center" wrapText="1"/>
    </xf>
    <xf numFmtId="164" fontId="10" fillId="0" borderId="6" xfId="77" applyNumberFormat="1" applyFont="1" applyBorder="1" applyAlignment="1">
      <alignment horizontal="center" vertical="center" wrapText="1"/>
    </xf>
    <xf numFmtId="164" fontId="10" fillId="0" borderId="1" xfId="77" applyNumberFormat="1" applyFont="1" applyBorder="1" applyAlignment="1">
      <alignment horizontal="center" vertical="center" wrapText="1"/>
    </xf>
    <xf numFmtId="0" fontId="9" fillId="0" borderId="6" xfId="77" applyFont="1" applyBorder="1" applyAlignment="1">
      <alignment horizontal="center" vertical="center" wrapText="1"/>
    </xf>
    <xf numFmtId="0" fontId="9" fillId="0" borderId="1" xfId="77" applyFont="1" applyBorder="1" applyAlignment="1">
      <alignment horizontal="center" vertical="center" wrapText="1"/>
    </xf>
    <xf numFmtId="164" fontId="10" fillId="0" borderId="20" xfId="77" applyNumberFormat="1" applyFont="1" applyBorder="1" applyAlignment="1">
      <alignment horizontal="center" vertical="center" wrapText="1"/>
    </xf>
    <xf numFmtId="164" fontId="10" fillId="0" borderId="22" xfId="77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Normal_SEMC OTA Test requirements" xfId="77" xr:uid="{00000000-0005-0000-0000-000000000000}"/>
    <cellStyle name="常规 2" xfId="78" xr:uid="{00000000-0005-0000-0000-000002000000}"/>
  </cellStyles>
  <dxfs count="0"/>
  <tableStyles count="0" defaultTableStyle="TableStyleMedium2" defaultPivotStyle="PivotStyleLight16"/>
  <colors>
    <mruColors>
      <color rgb="FF0432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9</xdr:col>
          <xdr:colOff>723900</xdr:colOff>
          <xdr:row>23</xdr:row>
          <xdr:rowOff>175260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182880</xdr:rowOff>
        </xdr:from>
        <xdr:to>
          <xdr:col>9</xdr:col>
          <xdr:colOff>723900</xdr:colOff>
          <xdr:row>27</xdr:row>
          <xdr:rowOff>114300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B16" sqref="B16"/>
    </sheetView>
  </sheetViews>
  <sheetFormatPr defaultColWidth="8.6640625" defaultRowHeight="14.4"/>
  <cols>
    <col min="1" max="1" width="44.33203125" customWidth="1"/>
    <col min="2" max="2" width="62.6640625" customWidth="1"/>
  </cols>
  <sheetData>
    <row r="1" spans="1:2" ht="28.8">
      <c r="A1" s="16" t="s">
        <v>90</v>
      </c>
    </row>
    <row r="3" spans="1:2">
      <c r="A3" s="4" t="s">
        <v>0</v>
      </c>
      <c r="B3" s="4" t="s">
        <v>89</v>
      </c>
    </row>
    <row r="4" spans="1:2">
      <c r="A4" s="4" t="s">
        <v>1</v>
      </c>
      <c r="B4" t="s">
        <v>85</v>
      </c>
    </row>
    <row r="5" spans="1:2">
      <c r="A5" s="4" t="s">
        <v>2</v>
      </c>
      <c r="B5" t="s">
        <v>84</v>
      </c>
    </row>
    <row r="6" spans="1:2">
      <c r="A6" s="4" t="s">
        <v>3</v>
      </c>
      <c r="B6" t="s">
        <v>83</v>
      </c>
    </row>
    <row r="7" spans="1:2">
      <c r="A7" s="4" t="s">
        <v>4</v>
      </c>
      <c r="B7" t="s">
        <v>6</v>
      </c>
    </row>
    <row r="8" spans="1:2">
      <c r="A8" s="4"/>
    </row>
    <row r="9" spans="1:2" ht="28.8">
      <c r="A9" s="4" t="s">
        <v>5</v>
      </c>
      <c r="B9" s="1" t="s">
        <v>67</v>
      </c>
    </row>
    <row r="10" spans="1:2" ht="28.8">
      <c r="A10" s="4" t="s">
        <v>44</v>
      </c>
      <c r="B10" s="7" t="s">
        <v>47</v>
      </c>
    </row>
    <row r="11" spans="1:2">
      <c r="B11" s="4"/>
    </row>
  </sheetData>
  <phoneticPr fontId="2" type="noConversion"/>
  <dataValidations count="1">
    <dataValidation allowBlank="1" showInputMessage="1" showErrorMessage="1" promptTitle="TDoc#" prompt="Make sure new TDocs have unique TDoc numbers, otherwise they cannot be imported." sqref="B3" xr:uid="{00000000-0002-0000-0000-000000000000}"/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35"/>
  <sheetViews>
    <sheetView topLeftCell="A10" zoomScale="115" zoomScaleNormal="115" workbookViewId="0">
      <selection activeCell="D9" sqref="D9"/>
    </sheetView>
  </sheetViews>
  <sheetFormatPr defaultColWidth="8.6640625" defaultRowHeight="14.4"/>
  <cols>
    <col min="1" max="1" width="40.44140625" customWidth="1"/>
    <col min="2" max="2" width="68.33203125" customWidth="1"/>
    <col min="3" max="3" width="20.33203125" bestFit="1" customWidth="1"/>
    <col min="4" max="4" width="10.33203125" bestFit="1" customWidth="1"/>
    <col min="5" max="5" width="12.6640625" bestFit="1" customWidth="1"/>
    <col min="7" max="7" width="20.6640625" customWidth="1"/>
    <col min="8" max="8" width="10.33203125" bestFit="1" customWidth="1"/>
    <col min="9" max="9" width="17.109375" customWidth="1"/>
    <col min="10" max="10" width="10.6640625" bestFit="1" customWidth="1"/>
  </cols>
  <sheetData>
    <row r="1" spans="1:2">
      <c r="A1" s="2" t="s">
        <v>62</v>
      </c>
      <c r="B1" s="3"/>
    </row>
    <row r="2" spans="1:2">
      <c r="A2" s="7" t="s">
        <v>8</v>
      </c>
      <c r="B2" s="8" t="s">
        <v>86</v>
      </c>
    </row>
    <row r="3" spans="1:2">
      <c r="A3" s="7" t="s">
        <v>18</v>
      </c>
      <c r="B3" s="9" t="s">
        <v>87</v>
      </c>
    </row>
    <row r="4" spans="1:2">
      <c r="A4" s="7" t="s">
        <v>19</v>
      </c>
      <c r="B4" s="17" t="s">
        <v>88</v>
      </c>
    </row>
    <row r="5" spans="1:2">
      <c r="A5" s="5" t="s">
        <v>20</v>
      </c>
      <c r="B5" s="10"/>
    </row>
    <row r="6" spans="1:2">
      <c r="A6" s="7" t="s">
        <v>36</v>
      </c>
      <c r="B6" s="7" t="s">
        <v>21</v>
      </c>
    </row>
    <row r="7" spans="1:2">
      <c r="A7" s="7" t="s">
        <v>37</v>
      </c>
      <c r="B7" s="8" t="s">
        <v>60</v>
      </c>
    </row>
    <row r="8" spans="1:2">
      <c r="A8" s="5" t="s">
        <v>59</v>
      </c>
      <c r="B8" s="10"/>
    </row>
    <row r="9" spans="1:2">
      <c r="A9" s="7" t="s">
        <v>22</v>
      </c>
      <c r="B9" s="8" t="s">
        <v>38</v>
      </c>
    </row>
    <row r="10" spans="1:2">
      <c r="A10" s="7" t="s">
        <v>23</v>
      </c>
      <c r="B10" s="8" t="s">
        <v>24</v>
      </c>
    </row>
    <row r="11" spans="1:2">
      <c r="A11" s="7" t="s">
        <v>25</v>
      </c>
      <c r="B11" s="8" t="s">
        <v>26</v>
      </c>
    </row>
    <row r="12" spans="1:2">
      <c r="A12" s="7" t="s">
        <v>33</v>
      </c>
      <c r="B12" s="8" t="s">
        <v>32</v>
      </c>
    </row>
    <row r="13" spans="1:2">
      <c r="A13" s="22" t="s">
        <v>27</v>
      </c>
      <c r="B13" s="8" t="s">
        <v>63</v>
      </c>
    </row>
    <row r="14" spans="1:2">
      <c r="A14" s="22"/>
      <c r="B14" s="8" t="s">
        <v>64</v>
      </c>
    </row>
    <row r="15" spans="1:2">
      <c r="A15" s="22"/>
      <c r="B15" s="8" t="s">
        <v>65</v>
      </c>
    </row>
    <row r="16" spans="1:2">
      <c r="A16" s="22"/>
      <c r="B16" s="8" t="s">
        <v>66</v>
      </c>
    </row>
    <row r="17" spans="1:4">
      <c r="A17" s="5" t="s">
        <v>10</v>
      </c>
      <c r="B17" s="10"/>
    </row>
    <row r="18" spans="1:4">
      <c r="A18" s="7" t="s">
        <v>11</v>
      </c>
      <c r="B18" s="11" t="s">
        <v>48</v>
      </c>
    </row>
    <row r="19" spans="1:4">
      <c r="A19" s="7" t="s">
        <v>28</v>
      </c>
      <c r="B19" s="11" t="s">
        <v>29</v>
      </c>
    </row>
    <row r="20" spans="1:4">
      <c r="A20" s="7" t="s">
        <v>55</v>
      </c>
      <c r="B20" t="s">
        <v>57</v>
      </c>
    </row>
    <row r="21" spans="1:4">
      <c r="A21" s="7" t="s">
        <v>56</v>
      </c>
      <c r="B21" t="s">
        <v>58</v>
      </c>
      <c r="C21" s="13"/>
    </row>
    <row r="22" spans="1:4">
      <c r="A22" s="5" t="s">
        <v>30</v>
      </c>
      <c r="B22" s="5" t="s">
        <v>46</v>
      </c>
      <c r="C22" s="13"/>
    </row>
    <row r="23" spans="1:4">
      <c r="A23" s="7" t="s">
        <v>7</v>
      </c>
      <c r="B23" t="s">
        <v>49</v>
      </c>
    </row>
    <row r="24" spans="1:4">
      <c r="A24" s="7" t="s">
        <v>9</v>
      </c>
      <c r="B24" t="s">
        <v>50</v>
      </c>
    </row>
    <row r="25" spans="1:4">
      <c r="A25" s="7" t="s">
        <v>39</v>
      </c>
      <c r="B25" s="8" t="s">
        <v>45</v>
      </c>
    </row>
    <row r="26" spans="1:4">
      <c r="A26" s="7" t="s">
        <v>31</v>
      </c>
      <c r="B26" s="8" t="s">
        <v>34</v>
      </c>
    </row>
    <row r="27" spans="1:4">
      <c r="A27" s="7" t="s">
        <v>43</v>
      </c>
      <c r="B27" t="s">
        <v>51</v>
      </c>
    </row>
    <row r="28" spans="1:4">
      <c r="A28" s="7" t="s">
        <v>35</v>
      </c>
      <c r="B28" t="s">
        <v>51</v>
      </c>
    </row>
    <row r="29" spans="1:4">
      <c r="A29" s="7" t="s">
        <v>42</v>
      </c>
      <c r="B29" t="s">
        <v>51</v>
      </c>
      <c r="C29" s="6" t="str">
        <f>IF(B29="Noise Limited","RS-EPRE [dBm / 15kHz]","SIR [dB]")</f>
        <v>SIR [dB]</v>
      </c>
      <c r="D29" s="6" t="str">
        <f>IF(B29="Noise Limited","[dBm / 15kHz]","[dB]")</f>
        <v>[dB]</v>
      </c>
    </row>
    <row r="30" spans="1:4">
      <c r="A30" s="12" t="s">
        <v>68</v>
      </c>
      <c r="B30" t="s">
        <v>51</v>
      </c>
    </row>
    <row r="31" spans="1:4">
      <c r="A31" s="12" t="s">
        <v>69</v>
      </c>
      <c r="B31" t="s">
        <v>51</v>
      </c>
    </row>
    <row r="32" spans="1:4" ht="28.2" customHeight="1">
      <c r="A32" s="19" t="s">
        <v>70</v>
      </c>
      <c r="B32" t="s">
        <v>51</v>
      </c>
    </row>
    <row r="33" spans="1:2">
      <c r="A33" s="11"/>
      <c r="B33" s="11"/>
    </row>
    <row r="34" spans="1:2" ht="17.25" customHeight="1">
      <c r="A34" s="21" t="s">
        <v>61</v>
      </c>
      <c r="B34" s="21"/>
    </row>
    <row r="35" spans="1:2">
      <c r="A35" s="21" t="s">
        <v>71</v>
      </c>
      <c r="B35" s="21"/>
    </row>
  </sheetData>
  <mergeCells count="3">
    <mergeCell ref="A34:B34"/>
    <mergeCell ref="A13:A16"/>
    <mergeCell ref="A35:B35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Normal="100" workbookViewId="0">
      <selection activeCell="L29" sqref="L29"/>
    </sheetView>
  </sheetViews>
  <sheetFormatPr defaultRowHeight="14.4"/>
  <cols>
    <col min="1" max="1" width="9.6640625" customWidth="1"/>
    <col min="6" max="6" width="9.33203125" customWidth="1"/>
    <col min="8" max="8" width="10.44140625" customWidth="1"/>
    <col min="10" max="10" width="11" customWidth="1"/>
    <col min="12" max="12" width="16.88671875" customWidth="1"/>
    <col min="17" max="17" width="10.44140625" customWidth="1"/>
  </cols>
  <sheetData>
    <row r="1" spans="1:17" ht="15" customHeight="1"/>
    <row r="2" spans="1:17" ht="15" thickBot="1"/>
    <row r="3" spans="1:17" ht="15.6">
      <c r="A3" s="23" t="s">
        <v>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ht="15" customHeight="1" thickBot="1">
      <c r="A4" s="26" t="s">
        <v>74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>
      <c r="A5" s="29" t="s">
        <v>12</v>
      </c>
      <c r="B5" s="31" t="s">
        <v>53</v>
      </c>
      <c r="C5" s="32"/>
      <c r="D5" s="35" t="s">
        <v>54</v>
      </c>
      <c r="E5" s="35"/>
      <c r="F5" s="37" t="s">
        <v>16</v>
      </c>
      <c r="G5" s="37"/>
      <c r="H5" s="35" t="s">
        <v>40</v>
      </c>
      <c r="J5" s="29" t="s">
        <v>12</v>
      </c>
      <c r="K5" s="31" t="s">
        <v>53</v>
      </c>
      <c r="L5" s="32"/>
      <c r="M5" s="35" t="s">
        <v>54</v>
      </c>
      <c r="N5" s="35"/>
      <c r="O5" s="37" t="s">
        <v>17</v>
      </c>
      <c r="P5" s="37"/>
      <c r="Q5" s="38" t="s">
        <v>41</v>
      </c>
    </row>
    <row r="6" spans="1:17" ht="15" thickBot="1">
      <c r="A6" s="30"/>
      <c r="B6" s="33"/>
      <c r="C6" s="34"/>
      <c r="D6" s="36"/>
      <c r="E6" s="36"/>
      <c r="F6" s="20" t="s">
        <v>75</v>
      </c>
      <c r="G6" s="20" t="s">
        <v>76</v>
      </c>
      <c r="H6" s="36"/>
      <c r="J6" s="30"/>
      <c r="K6" s="33"/>
      <c r="L6" s="34"/>
      <c r="M6" s="36"/>
      <c r="N6" s="36"/>
      <c r="O6" s="20" t="s">
        <v>75</v>
      </c>
      <c r="P6" s="20" t="s">
        <v>77</v>
      </c>
      <c r="Q6" s="39"/>
    </row>
    <row r="7" spans="1:17" ht="16.2">
      <c r="A7" s="40" t="s">
        <v>52</v>
      </c>
      <c r="B7" s="15" t="s">
        <v>13</v>
      </c>
      <c r="C7" s="14">
        <v>142600</v>
      </c>
      <c r="D7" s="15" t="s">
        <v>13</v>
      </c>
      <c r="E7" s="14">
        <v>153600</v>
      </c>
      <c r="F7" s="18">
        <v>13.9276</v>
      </c>
      <c r="G7" s="18">
        <v>11.7209</v>
      </c>
      <c r="H7" s="42">
        <f>10*LOG((10^(F7/10)+10^(F8/10)+10^(F9/10)+10^(G7/10)+10^(G8/10)+10^(G9/10))/6)</f>
        <v>13.34850057121348</v>
      </c>
      <c r="J7" s="44" t="s">
        <v>52</v>
      </c>
      <c r="K7" s="15" t="s">
        <v>13</v>
      </c>
      <c r="L7" s="14">
        <v>142600</v>
      </c>
      <c r="M7" s="15" t="s">
        <v>13</v>
      </c>
      <c r="N7" s="14">
        <v>153600</v>
      </c>
      <c r="O7" s="18">
        <v>-87.717200000000005</v>
      </c>
      <c r="P7" s="18">
        <v>-86.837299999999999</v>
      </c>
      <c r="Q7" s="46">
        <f>10*LOG(6/((1/10^(O7/10))+(1/10^(O8/10))+(1/10^(O9/10))+(1/10^(P7/10))+(1/10^(P8/10))+(1/10^(P9/10))))</f>
        <v>-87.828298836567797</v>
      </c>
    </row>
    <row r="8" spans="1:17" ht="16.2">
      <c r="A8" s="41"/>
      <c r="B8" s="14" t="s">
        <v>14</v>
      </c>
      <c r="C8" s="14">
        <v>145600</v>
      </c>
      <c r="D8" s="14" t="s">
        <v>14</v>
      </c>
      <c r="E8" s="14">
        <v>156600</v>
      </c>
      <c r="F8" s="18">
        <v>14.4496</v>
      </c>
      <c r="G8" s="18">
        <v>12.2234</v>
      </c>
      <c r="H8" s="43"/>
      <c r="J8" s="45"/>
      <c r="K8" s="14" t="s">
        <v>14</v>
      </c>
      <c r="L8" s="14">
        <v>145600</v>
      </c>
      <c r="M8" s="14" t="s">
        <v>14</v>
      </c>
      <c r="N8" s="14">
        <v>156600</v>
      </c>
      <c r="O8" s="18">
        <v>-88.303899999999999</v>
      </c>
      <c r="P8" s="18">
        <v>-87.581100000000006</v>
      </c>
      <c r="Q8" s="47"/>
    </row>
    <row r="9" spans="1:17" ht="16.2">
      <c r="A9" s="41"/>
      <c r="B9" s="14" t="s">
        <v>15</v>
      </c>
      <c r="C9" s="14">
        <v>147600</v>
      </c>
      <c r="D9" s="14" t="s">
        <v>15</v>
      </c>
      <c r="E9" s="14">
        <v>158600</v>
      </c>
      <c r="F9" s="18">
        <v>14.6371</v>
      </c>
      <c r="G9" s="18">
        <v>12.180199999999999</v>
      </c>
      <c r="H9" s="43"/>
      <c r="J9" s="45"/>
      <c r="K9" s="14" t="s">
        <v>15</v>
      </c>
      <c r="L9" s="14">
        <v>147600</v>
      </c>
      <c r="M9" s="14" t="s">
        <v>15</v>
      </c>
      <c r="N9" s="14">
        <v>158600</v>
      </c>
      <c r="O9" s="18">
        <v>-88.524299999999997</v>
      </c>
      <c r="P9" s="18">
        <v>-87.806799999999996</v>
      </c>
      <c r="Q9" s="47"/>
    </row>
    <row r="11" spans="1:17" ht="15" thickBot="1"/>
    <row r="12" spans="1:17" ht="15.6">
      <c r="A12" s="23" t="s">
        <v>82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ht="16.2" thickBot="1">
      <c r="A13" s="26" t="s">
        <v>78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/>
    </row>
    <row r="14" spans="1:17">
      <c r="A14" s="29" t="s">
        <v>12</v>
      </c>
      <c r="B14" s="31" t="s">
        <v>53</v>
      </c>
      <c r="C14" s="32"/>
      <c r="D14" s="35" t="s">
        <v>54</v>
      </c>
      <c r="E14" s="35"/>
      <c r="F14" s="37" t="s">
        <v>16</v>
      </c>
      <c r="G14" s="37"/>
      <c r="H14" s="35" t="s">
        <v>40</v>
      </c>
      <c r="J14" s="29" t="s">
        <v>12</v>
      </c>
      <c r="K14" s="31" t="s">
        <v>53</v>
      </c>
      <c r="L14" s="32"/>
      <c r="M14" s="35" t="s">
        <v>54</v>
      </c>
      <c r="N14" s="35"/>
      <c r="O14" s="37" t="s">
        <v>17</v>
      </c>
      <c r="P14" s="37"/>
      <c r="Q14" s="38" t="s">
        <v>41</v>
      </c>
    </row>
    <row r="15" spans="1:17" ht="15" thickBot="1">
      <c r="A15" s="30"/>
      <c r="B15" s="33"/>
      <c r="C15" s="34"/>
      <c r="D15" s="36"/>
      <c r="E15" s="36"/>
      <c r="F15" s="20" t="s">
        <v>79</v>
      </c>
      <c r="G15" s="20" t="s">
        <v>77</v>
      </c>
      <c r="H15" s="36"/>
      <c r="J15" s="30"/>
      <c r="K15" s="33"/>
      <c r="L15" s="34"/>
      <c r="M15" s="36"/>
      <c r="N15" s="36"/>
      <c r="O15" s="20" t="s">
        <v>80</v>
      </c>
      <c r="P15" s="20" t="s">
        <v>72</v>
      </c>
      <c r="Q15" s="39"/>
    </row>
    <row r="16" spans="1:17" ht="16.2">
      <c r="A16" s="40" t="s">
        <v>52</v>
      </c>
      <c r="B16" s="15" t="s">
        <v>13</v>
      </c>
      <c r="C16" s="14">
        <v>142600</v>
      </c>
      <c r="D16" s="15" t="s">
        <v>13</v>
      </c>
      <c r="E16" s="14">
        <v>153600</v>
      </c>
      <c r="F16" s="18">
        <v>14.393599999999999</v>
      </c>
      <c r="G16" s="18">
        <v>10.830399999999999</v>
      </c>
      <c r="H16" s="42">
        <f>10*LOG((10^(F16/10)+10^(F17/10)+10^(F18/10)+10^(G16/10)+10^(G17/10)+10^(G18/10))/6)</f>
        <v>13.456243458721515</v>
      </c>
      <c r="J16" s="44" t="s">
        <v>52</v>
      </c>
      <c r="K16" s="15" t="s">
        <v>13</v>
      </c>
      <c r="L16" s="14">
        <v>142600</v>
      </c>
      <c r="M16" s="15" t="s">
        <v>13</v>
      </c>
      <c r="N16" s="14">
        <v>153600</v>
      </c>
      <c r="O16" s="18">
        <v>-87.457099999999997</v>
      </c>
      <c r="P16" s="18">
        <v>-85.659700000000001</v>
      </c>
      <c r="Q16" s="46">
        <f>10*LOG(6/((1/10^(O16/10))+(1/10^(O17/10))+(1/10^(O18/10))+(1/10^(P16/10))+(1/10^(P17/10))+(1/10^(P18/10))))</f>
        <v>-86.702915482171022</v>
      </c>
    </row>
    <row r="17" spans="1:17" ht="16.2">
      <c r="A17" s="41"/>
      <c r="B17" s="14" t="s">
        <v>14</v>
      </c>
      <c r="C17" s="14">
        <v>145600</v>
      </c>
      <c r="D17" s="14" t="s">
        <v>14</v>
      </c>
      <c r="E17" s="14">
        <v>156600</v>
      </c>
      <c r="F17" s="18">
        <v>15.2258</v>
      </c>
      <c r="G17" s="18">
        <v>11.889799999999999</v>
      </c>
      <c r="H17" s="43"/>
      <c r="J17" s="45"/>
      <c r="K17" s="14" t="s">
        <v>14</v>
      </c>
      <c r="L17" s="14">
        <v>145600</v>
      </c>
      <c r="M17" s="14" t="s">
        <v>14</v>
      </c>
      <c r="N17" s="14">
        <v>156600</v>
      </c>
      <c r="O17" s="18">
        <v>-87.593900000000005</v>
      </c>
      <c r="P17" s="18">
        <v>-86.809200000000004</v>
      </c>
      <c r="Q17" s="47"/>
    </row>
    <row r="18" spans="1:17" ht="16.2">
      <c r="A18" s="41"/>
      <c r="B18" s="14" t="s">
        <v>15</v>
      </c>
      <c r="C18" s="14">
        <v>147600</v>
      </c>
      <c r="D18" s="14" t="s">
        <v>15</v>
      </c>
      <c r="E18" s="14">
        <v>158600</v>
      </c>
      <c r="F18" s="18">
        <v>14.824199999999999</v>
      </c>
      <c r="G18" s="18">
        <v>11.5343</v>
      </c>
      <c r="H18" s="43"/>
      <c r="J18" s="45"/>
      <c r="K18" s="14" t="s">
        <v>15</v>
      </c>
      <c r="L18" s="14">
        <v>147600</v>
      </c>
      <c r="M18" s="14" t="s">
        <v>15</v>
      </c>
      <c r="N18" s="14">
        <v>158600</v>
      </c>
      <c r="O18" s="18">
        <v>-86.812200000000004</v>
      </c>
      <c r="P18" s="18">
        <v>-85.4298</v>
      </c>
      <c r="Q18" s="47"/>
    </row>
    <row r="31" spans="1:17" ht="21.75" customHeight="1">
      <c r="A31" s="48" t="s">
        <v>81</v>
      </c>
      <c r="B31" s="49"/>
      <c r="C31" s="49"/>
      <c r="D31" s="49"/>
      <c r="E31" s="49"/>
      <c r="F31" s="49"/>
      <c r="G31" s="49"/>
    </row>
  </sheetData>
  <mergeCells count="33">
    <mergeCell ref="A31:G31"/>
    <mergeCell ref="O14:P14"/>
    <mergeCell ref="Q14:Q15"/>
    <mergeCell ref="A16:A18"/>
    <mergeCell ref="H16:H18"/>
    <mergeCell ref="J16:J18"/>
    <mergeCell ref="Q16:Q18"/>
    <mergeCell ref="A13:Q13"/>
    <mergeCell ref="A14:A15"/>
    <mergeCell ref="B14:C15"/>
    <mergeCell ref="D14:E15"/>
    <mergeCell ref="F14:G14"/>
    <mergeCell ref="H14:H15"/>
    <mergeCell ref="J14:J15"/>
    <mergeCell ref="K14:L15"/>
    <mergeCell ref="M14:N15"/>
    <mergeCell ref="A7:A9"/>
    <mergeCell ref="H7:H9"/>
    <mergeCell ref="J7:J9"/>
    <mergeCell ref="Q7:Q9"/>
    <mergeCell ref="A12:Q12"/>
    <mergeCell ref="A3:Q3"/>
    <mergeCell ref="A4:Q4"/>
    <mergeCell ref="A5:A6"/>
    <mergeCell ref="B5:C6"/>
    <mergeCell ref="D5:E6"/>
    <mergeCell ref="F5:G5"/>
    <mergeCell ref="H5:H6"/>
    <mergeCell ref="J5:J6"/>
    <mergeCell ref="K5:L6"/>
    <mergeCell ref="M5:N6"/>
    <mergeCell ref="O5:P5"/>
    <mergeCell ref="Q5:Q6"/>
  </mergeCells>
  <phoneticPr fontId="2" type="noConversion"/>
  <pageMargins left="0.7" right="0.7" top="0.75" bottom="0.75" header="0.3" footer="0.3"/>
  <pageSetup paperSize="9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Equation.DSMT4" shapeId="10241" r:id="rId4">
          <objectPr defaultSize="0" autoPict="0" r:id="rId5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9</xdr:col>
                <xdr:colOff>723900</xdr:colOff>
                <xdr:row>23</xdr:row>
                <xdr:rowOff>175260</xdr:rowOff>
              </to>
            </anchor>
          </objectPr>
        </oleObject>
      </mc:Choice>
      <mc:Fallback>
        <oleObject progId="Equation.DSMT4" shapeId="10241" r:id="rId4"/>
      </mc:Fallback>
    </mc:AlternateContent>
    <mc:AlternateContent xmlns:mc="http://schemas.openxmlformats.org/markup-compatibility/2006">
      <mc:Choice Requires="x14">
        <oleObject progId="Equation.DSMT4" shapeId="10242" r:id="rId6">
          <objectPr defaultSize="0" autoPict="0" r:id="rId7">
            <anchor moveWithCells="1">
              <from>
                <xdr:col>1</xdr:col>
                <xdr:colOff>0</xdr:colOff>
                <xdr:row>24</xdr:row>
                <xdr:rowOff>182880</xdr:rowOff>
              </from>
              <to>
                <xdr:col>9</xdr:col>
                <xdr:colOff>723900</xdr:colOff>
                <xdr:row>27</xdr:row>
                <xdr:rowOff>114300</xdr:rowOff>
              </to>
            </anchor>
          </objectPr>
        </oleObject>
      </mc:Choice>
      <mc:Fallback>
        <oleObject progId="Equation.DSMT4" shapeId="1024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General Info</vt:lpstr>
      <vt:lpstr>AC results (Browsing mode)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3GPP TRP TRS</dc:title>
  <dc:subject/>
  <dc:creator>ruixin</dc:creator>
  <cp:keywords>lab alignment</cp:keywords>
  <dc:description/>
  <cp:lastModifiedBy>Huawei</cp:lastModifiedBy>
  <dcterms:created xsi:type="dcterms:W3CDTF">2014-04-03T16:46:49Z</dcterms:created>
  <dcterms:modified xsi:type="dcterms:W3CDTF">2024-02-21T09:54:09Z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(3)P9Qv7AEfRIZASU0lC76MAoaVNxmj3wsUu++Hw5gHwRNLLpJMR+8XJ2berHiLWxlCxJSFU10i
lU/pf36IhlrCf/R6B6gJgw1spiFi8NjT+hvQdcNQ83BFGfWRHo2QA6xpSEdkheWEt3PwSRKY
YhU42zxvcrOEwEwmeeQMZ1SrQNOjrul0jG47KPRQqVlhZ0Mi9sKYMCu0Y43W60kGYlnimH6g
XsvVpLviXfSLsUqOyK</vt:lpwstr>
  </property>
  <property fmtid="{D5CDD505-2E9C-101B-9397-08002B2CF9AE}" pid="3" name="_2015_ms_pID_7253431">
    <vt:lpwstr>jD42JoCZXJ2hdEUlfPf2ZRnSP65vDBN/kODkle+4LnynxQIf0zfNuT
KVlOCd6YG6nv3a8hvuZS8lZYepBHh+AdfhZskzQi275dKGjv+jH6j3n+CMQmNzZELr+Dv7+E
I+r6HnRLwU1Jt9l0/aYp7Lz0IWZfP2HxWTO2PdO7CIUDeObu4P2e2yC5YsxpuQgVTxIkXjpo
E3bYPKVilnS1uia5HzJV8eXsDuOZ4cJ2uidN</vt:lpwstr>
  </property>
  <property fmtid="{D5CDD505-2E9C-101B-9397-08002B2CF9AE}" pid="4" name="_2015_ms_pID_7253432">
    <vt:lpwstr>Zg==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1708509137</vt:lpwstr>
  </property>
</Properties>
</file>