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E:\3GPP RAN4\3GPP RAN4\WG4_Radio\TSGR4_111\准备文稿\TRP TRS\measurement campaign\"/>
    </mc:Choice>
  </mc:AlternateContent>
  <xr:revisionPtr revIDLastSave="0" documentId="13_ncr:1_{E4A72A77-AA5B-4154-9F6C-19C1EAD0162B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Cover Sheet" sheetId="3" r:id="rId1"/>
    <sheet name="General Info" sheetId="1" r:id="rId2"/>
    <sheet name="Test Scope" sheetId="11" r:id="rId3"/>
    <sheet name="measurement results" sheetId="10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08" i="10" l="1"/>
  <c r="W108" i="10"/>
  <c r="Z178" i="10" l="1"/>
  <c r="W178" i="10"/>
  <c r="M178" i="10"/>
  <c r="J178" i="10"/>
  <c r="Z175" i="10"/>
  <c r="W175" i="10"/>
  <c r="M175" i="10"/>
  <c r="J175" i="10"/>
  <c r="Z172" i="10"/>
  <c r="W172" i="10"/>
  <c r="M172" i="10"/>
  <c r="J172" i="10"/>
  <c r="Z169" i="10"/>
  <c r="W169" i="10"/>
  <c r="M169" i="10"/>
  <c r="J169" i="10"/>
  <c r="Z65" i="10"/>
  <c r="W65" i="10"/>
  <c r="M65" i="10"/>
  <c r="J65" i="10"/>
  <c r="Z62" i="10"/>
  <c r="W62" i="10"/>
  <c r="M62" i="10"/>
  <c r="J62" i="10"/>
  <c r="Z59" i="10"/>
  <c r="W59" i="10"/>
  <c r="M59" i="10"/>
  <c r="J59" i="10"/>
  <c r="Z56" i="10"/>
  <c r="W56" i="10"/>
  <c r="M56" i="10"/>
  <c r="J56" i="10"/>
  <c r="Z294" i="10" l="1"/>
  <c r="W294" i="10"/>
  <c r="M294" i="10"/>
  <c r="J294" i="10"/>
  <c r="Z291" i="10"/>
  <c r="W291" i="10"/>
  <c r="M291" i="10"/>
  <c r="J291" i="10"/>
  <c r="Z288" i="10"/>
  <c r="W288" i="10"/>
  <c r="M288" i="10"/>
  <c r="J288" i="10"/>
  <c r="Z285" i="10"/>
  <c r="W285" i="10"/>
  <c r="M285" i="10"/>
  <c r="J285" i="10"/>
  <c r="Z278" i="10"/>
  <c r="W278" i="10"/>
  <c r="M278" i="10"/>
  <c r="J278" i="10"/>
  <c r="Z275" i="10"/>
  <c r="W275" i="10"/>
  <c r="M275" i="10"/>
  <c r="J275" i="10"/>
  <c r="Z272" i="10"/>
  <c r="W272" i="10"/>
  <c r="M272" i="10"/>
  <c r="J272" i="10"/>
  <c r="Z269" i="10"/>
  <c r="W269" i="10"/>
  <c r="M269" i="10"/>
  <c r="J269" i="10"/>
  <c r="Z261" i="10" l="1"/>
  <c r="W261" i="10"/>
  <c r="M261" i="10"/>
  <c r="J261" i="10"/>
  <c r="Z258" i="10"/>
  <c r="W258" i="10"/>
  <c r="M258" i="10"/>
  <c r="J258" i="10"/>
  <c r="Z255" i="10"/>
  <c r="W255" i="10"/>
  <c r="M255" i="10"/>
  <c r="J255" i="10"/>
  <c r="Z252" i="10"/>
  <c r="W252" i="10"/>
  <c r="M252" i="10"/>
  <c r="J252" i="10"/>
  <c r="Z244" i="10"/>
  <c r="W244" i="10"/>
  <c r="M244" i="10"/>
  <c r="J244" i="10"/>
  <c r="Z241" i="10"/>
  <c r="W241" i="10"/>
  <c r="M241" i="10"/>
  <c r="J241" i="10"/>
  <c r="Z238" i="10"/>
  <c r="W238" i="10"/>
  <c r="M238" i="10"/>
  <c r="J238" i="10"/>
  <c r="Z235" i="10"/>
  <c r="W235" i="10"/>
  <c r="M235" i="10"/>
  <c r="J235" i="10"/>
  <c r="Z227" i="10"/>
  <c r="W227" i="10"/>
  <c r="M227" i="10"/>
  <c r="J227" i="10"/>
  <c r="Z224" i="10"/>
  <c r="W224" i="10"/>
  <c r="M224" i="10"/>
  <c r="J224" i="10"/>
  <c r="Z221" i="10"/>
  <c r="W221" i="10"/>
  <c r="M221" i="10"/>
  <c r="J221" i="10"/>
  <c r="Z218" i="10"/>
  <c r="W218" i="10"/>
  <c r="M218" i="10"/>
  <c r="J218" i="10"/>
  <c r="Z210" i="10"/>
  <c r="W210" i="10"/>
  <c r="M210" i="10"/>
  <c r="J210" i="10"/>
  <c r="Z207" i="10"/>
  <c r="W207" i="10"/>
  <c r="M207" i="10"/>
  <c r="J207" i="10"/>
  <c r="Z204" i="10"/>
  <c r="W204" i="10"/>
  <c r="M204" i="10"/>
  <c r="J204" i="10"/>
  <c r="Z201" i="10"/>
  <c r="W201" i="10"/>
  <c r="M201" i="10"/>
  <c r="J201" i="10"/>
  <c r="Z194" i="10"/>
  <c r="W194" i="10"/>
  <c r="M194" i="10"/>
  <c r="J194" i="10"/>
  <c r="Z191" i="10"/>
  <c r="W191" i="10"/>
  <c r="M191" i="10"/>
  <c r="J191" i="10"/>
  <c r="Z188" i="10"/>
  <c r="W188" i="10"/>
  <c r="M188" i="10"/>
  <c r="J188" i="10"/>
  <c r="Z185" i="10"/>
  <c r="W185" i="10"/>
  <c r="M185" i="10"/>
  <c r="J185" i="10"/>
  <c r="Z162" i="10"/>
  <c r="W162" i="10"/>
  <c r="M162" i="10"/>
  <c r="J162" i="10"/>
  <c r="Z159" i="10"/>
  <c r="W159" i="10"/>
  <c r="M159" i="10"/>
  <c r="J159" i="10"/>
  <c r="Z156" i="10"/>
  <c r="W156" i="10"/>
  <c r="M156" i="10"/>
  <c r="J156" i="10"/>
  <c r="Z153" i="10"/>
  <c r="W153" i="10"/>
  <c r="M153" i="10"/>
  <c r="J153" i="10"/>
  <c r="Z146" i="10"/>
  <c r="W146" i="10"/>
  <c r="M146" i="10"/>
  <c r="J146" i="10"/>
  <c r="Z143" i="10"/>
  <c r="W143" i="10"/>
  <c r="M143" i="10"/>
  <c r="J143" i="10"/>
  <c r="Z140" i="10"/>
  <c r="W140" i="10"/>
  <c r="M140" i="10"/>
  <c r="J140" i="10"/>
  <c r="Z137" i="10"/>
  <c r="W137" i="10"/>
  <c r="M137" i="10"/>
  <c r="J137" i="10"/>
  <c r="Z130" i="10"/>
  <c r="W130" i="10"/>
  <c r="M130" i="10"/>
  <c r="J130" i="10"/>
  <c r="Z127" i="10"/>
  <c r="W127" i="10"/>
  <c r="M127" i="10"/>
  <c r="J127" i="10"/>
  <c r="Z124" i="10"/>
  <c r="W124" i="10"/>
  <c r="M124" i="10"/>
  <c r="J124" i="10"/>
  <c r="Z121" i="10"/>
  <c r="W121" i="10"/>
  <c r="M121" i="10"/>
  <c r="J121" i="10"/>
  <c r="Z114" i="10"/>
  <c r="W114" i="10"/>
  <c r="M114" i="10"/>
  <c r="J114" i="10"/>
  <c r="Z111" i="10"/>
  <c r="W111" i="10"/>
  <c r="M111" i="10"/>
  <c r="J111" i="10"/>
  <c r="M108" i="10"/>
  <c r="J108" i="10"/>
  <c r="Z105" i="10"/>
  <c r="W105" i="10"/>
  <c r="M105" i="10"/>
  <c r="J105" i="10"/>
  <c r="Z98" i="10"/>
  <c r="W98" i="10"/>
  <c r="M98" i="10"/>
  <c r="J98" i="10"/>
  <c r="Z95" i="10"/>
  <c r="W95" i="10"/>
  <c r="M95" i="10"/>
  <c r="J95" i="10"/>
  <c r="Z92" i="10"/>
  <c r="W92" i="10"/>
  <c r="M92" i="10"/>
  <c r="J92" i="10"/>
  <c r="Z89" i="10"/>
  <c r="W89" i="10"/>
  <c r="M89" i="10"/>
  <c r="J89" i="10"/>
  <c r="Z82" i="10" l="1"/>
  <c r="W82" i="10"/>
  <c r="M82" i="10"/>
  <c r="J82" i="10"/>
  <c r="Z79" i="10"/>
  <c r="W79" i="10"/>
  <c r="M79" i="10"/>
  <c r="J79" i="10"/>
  <c r="Z76" i="10"/>
  <c r="W76" i="10"/>
  <c r="M76" i="10"/>
  <c r="J76" i="10"/>
  <c r="Z73" i="10"/>
  <c r="W73" i="10"/>
  <c r="M73" i="10"/>
  <c r="J73" i="10"/>
  <c r="Z48" i="10"/>
  <c r="W48" i="10"/>
  <c r="M48" i="10"/>
  <c r="J48" i="10"/>
  <c r="Z45" i="10"/>
  <c r="W45" i="10"/>
  <c r="M45" i="10"/>
  <c r="J45" i="10"/>
  <c r="Z42" i="10"/>
  <c r="W42" i="10"/>
  <c r="M42" i="10"/>
  <c r="J42" i="10"/>
  <c r="Z39" i="10"/>
  <c r="W39" i="10"/>
  <c r="M39" i="10"/>
  <c r="J39" i="10"/>
  <c r="Z31" i="10"/>
  <c r="W31" i="10"/>
  <c r="M31" i="10"/>
  <c r="J31" i="10"/>
  <c r="Z28" i="10"/>
  <c r="W28" i="10"/>
  <c r="M28" i="10"/>
  <c r="J28" i="10"/>
  <c r="Z25" i="10"/>
  <c r="W25" i="10"/>
  <c r="M25" i="10"/>
  <c r="J25" i="10"/>
  <c r="Z22" i="10"/>
  <c r="W22" i="10"/>
  <c r="M22" i="10"/>
  <c r="J22" i="10"/>
  <c r="M11" i="10" l="1"/>
  <c r="M14" i="10"/>
  <c r="Z11" i="10"/>
  <c r="Z14" i="10"/>
  <c r="Z5" i="10"/>
  <c r="W14" i="10" l="1"/>
  <c r="J14" i="10"/>
  <c r="W11" i="10"/>
  <c r="J11" i="10"/>
  <c r="Z8" i="10"/>
  <c r="W8" i="10"/>
  <c r="M8" i="10"/>
  <c r="J8" i="10"/>
  <c r="M5" i="10"/>
  <c r="W5" i="10"/>
  <c r="J5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MOSG-RD-02-05_B2_UMa_Landscape_TM3_TvP_F32_R1_2014.06.26.08.51.0611" type="6" refreshedVersion="5" background="1" saveData="1">
    <textPr sourceFile="Y:\Program Files\ETS-Lindgren\EMQuest\Raw Data\MIMO\IL-IT 1404\FinalData\TaggedCSV\MOSG-RD-02-05_B2_UMa_Landscape_TM3_TvP_F32_R1_2014.06.26.08.51.06.csv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<sst xmlns="http://schemas.openxmlformats.org/spreadsheetml/2006/main" count="2606" uniqueCount="131">
  <si>
    <t>Tdoc number:</t>
  </si>
  <si>
    <t>Agenda item:</t>
  </si>
  <si>
    <t>Source:</t>
  </si>
  <si>
    <t>Title:</t>
  </si>
  <si>
    <t>Document for:</t>
  </si>
  <si>
    <t>Abstract:</t>
  </si>
  <si>
    <t>Approval</t>
  </si>
  <si>
    <t>Name</t>
  </si>
  <si>
    <t>Location</t>
  </si>
  <si>
    <t>Test Conditions</t>
  </si>
  <si>
    <t>Usage Mode</t>
  </si>
  <si>
    <t>Operating Band</t>
  </si>
  <si>
    <t>Low</t>
  </si>
  <si>
    <t>Mid</t>
  </si>
  <si>
    <t>High</t>
  </si>
  <si>
    <t>vivo</t>
  </si>
  <si>
    <t>Bandwidth</t>
  </si>
  <si>
    <t>SCS</t>
  </si>
  <si>
    <t>Test Methodology</t>
  </si>
  <si>
    <t>Anechoic Chamber system</t>
  </si>
  <si>
    <t xml:space="preserve">UE Type </t>
  </si>
  <si>
    <t>Power Class</t>
  </si>
  <si>
    <t xml:space="preserve">UE size </t>
  </si>
  <si>
    <t xml:space="preserve">Size 1 (width &gt;72mm and ≤92mm) </t>
  </si>
  <si>
    <t>Hand Phantom</t>
  </si>
  <si>
    <t>Wide Grip Hand</t>
  </si>
  <si>
    <t>Lab information</t>
  </si>
  <si>
    <t xml:space="preserve">Test Methodology: </t>
  </si>
  <si>
    <t>NR Standalone (SA)</t>
  </si>
  <si>
    <t>Operation Mode</t>
  </si>
  <si>
    <t>Anechoic Chamber</t>
  </si>
  <si>
    <t>Test system</t>
  </si>
  <si>
    <t>Smartphone</t>
  </si>
  <si>
    <t>ISO 17025 accredited lab</t>
  </si>
  <si>
    <t>gNodeB Emulator</t>
  </si>
  <si>
    <t>Test configuration</t>
  </si>
  <si>
    <t>General DUT  information</t>
  </si>
  <si>
    <t>Band for FR1 TRP TRS Performance Test Campaign</t>
  </si>
  <si>
    <r>
      <rPr>
        <b/>
        <sz val="11"/>
        <color theme="1"/>
        <rFont val="Calibri"/>
        <family val="2"/>
        <scheme val="minor"/>
      </rPr>
      <t>Note1:</t>
    </r>
    <r>
      <rPr>
        <sz val="11"/>
        <color theme="1"/>
        <rFont val="Calibri"/>
        <family val="2"/>
        <scheme val="minor"/>
      </rPr>
      <t xml:space="preserve"> For UE support PC2 at one band, PC3 should not be tested.</t>
    </r>
  </si>
  <si>
    <r>
      <rPr>
        <b/>
        <sz val="11"/>
        <color theme="1"/>
        <rFont val="Calibri"/>
        <family val="2"/>
        <scheme val="minor"/>
      </rPr>
      <t xml:space="preserve">Note2: </t>
    </r>
    <r>
      <rPr>
        <sz val="11"/>
        <color theme="1"/>
        <rFont val="Calibri"/>
        <family val="2"/>
        <scheme val="minor"/>
      </rPr>
      <t>TAS OFF should be confirmed for all the UEs (i.e., lock the UE antenna to primary antenna yielding best TRP, assistants from OEM may be needed).</t>
    </r>
  </si>
  <si>
    <t>Yes</t>
  </si>
  <si>
    <t>This spreadsheet presents measurement results for FR1 TRP TRS Performance Test Campaign  to define Rel-18 TRP/TRS requirements.</t>
  </si>
  <si>
    <t>Refer to 3GPP TS 38.161</t>
  </si>
  <si>
    <t>PC2/PC3 with 1Tx (1st priority)</t>
  </si>
  <si>
    <t>UE information disclosure</t>
  </si>
  <si>
    <t xml:space="preserve">Measurement Step size </t>
  </si>
  <si>
    <t>Summation form</t>
  </si>
  <si>
    <t>Test system TRP expanded MU (optional)</t>
  </si>
  <si>
    <t>&lt; To be added&gt;</t>
  </si>
  <si>
    <t>Test system TRS expanded MU (optional)</t>
  </si>
  <si>
    <t>Version# of Hand Phantom Used</t>
  </si>
  <si>
    <t>Estimated Age of the Hand Phantom Used</t>
  </si>
  <si>
    <r>
      <rPr>
        <b/>
        <sz val="11"/>
        <color theme="1"/>
        <rFont val="Calibri"/>
        <family val="2"/>
        <scheme val="minor"/>
      </rPr>
      <t xml:space="preserve">Note3: </t>
    </r>
    <r>
      <rPr>
        <sz val="11"/>
        <color theme="1"/>
        <rFont val="Calibri"/>
        <family val="2"/>
        <scheme val="minor"/>
      </rPr>
      <t>Time-averaging algorithm (TAA) OFF should be confirmed for all the UEs, assistants from OEM may be needed.</t>
    </r>
  </si>
  <si>
    <r>
      <rPr>
        <b/>
        <sz val="11"/>
        <color theme="1"/>
        <rFont val="Calibri"/>
        <family val="2"/>
        <scheme val="minor"/>
      </rPr>
      <t>Note 5</t>
    </r>
    <r>
      <rPr>
        <sz val="11"/>
        <color theme="1"/>
        <rFont val="Calibri"/>
        <family val="2"/>
        <scheme val="minor"/>
      </rPr>
      <t>: CTIA recommended "Phantom Hand compliance" or any equivalent Hand Phantom verification procedure</t>
    </r>
  </si>
  <si>
    <t>Estimated date of last verfication of Hand Phantom (Note5)</t>
  </si>
  <si>
    <t>targeted Band #</t>
  </si>
  <si>
    <t>Table 1: targeted TRP/TRS OTA requirements for Rel-18</t>
  </si>
  <si>
    <t>Aspect / Feature</t>
  </si>
  <si>
    <t xml:space="preserve">TRS </t>
  </si>
  <si>
    <t>1Tx TRP PC3</t>
  </si>
  <si>
    <t>1Tx TRP PC2</t>
  </si>
  <si>
    <t>Browse</t>
  </si>
  <si>
    <t>Talk</t>
  </si>
  <si>
    <t>R17</t>
  </si>
  <si>
    <t>R18</t>
  </si>
  <si>
    <t>n1</t>
  </si>
  <si>
    <t>72 &lt; w ≤ 92 mm</t>
  </si>
  <si>
    <t>n28</t>
  </si>
  <si>
    <t>n41</t>
  </si>
  <si>
    <t>n78</t>
  </si>
  <si>
    <t>N/A</t>
  </si>
  <si>
    <t>finalized in Rel-18</t>
  </si>
  <si>
    <t>targets in Rel-18</t>
  </si>
  <si>
    <t>n1,n28, n41,n78; detailed test cases in Worksheet "Test Scope"</t>
  </si>
  <si>
    <t>R18 (note)</t>
  </si>
  <si>
    <t>R18
(note)</t>
  </si>
  <si>
    <t>detailed configurations for each band in TS 38.161 Clause 5.3</t>
  </si>
  <si>
    <t>n28 20MHz (15kHz SCS)</t>
  </si>
  <si>
    <t>UL Channel</t>
  </si>
  <si>
    <t>DL Channel</t>
  </si>
  <si>
    <t>BHHL</t>
  </si>
  <si>
    <t>BHHR</t>
  </si>
  <si>
    <t>HL</t>
  </si>
  <si>
    <t>HR</t>
  </si>
  <si>
    <t>TRP (dBm)
Talk mode</t>
  </si>
  <si>
    <t>TRP (dBm)
Browse mode</t>
  </si>
  <si>
    <t>Talk-TRP_average (dBm)</t>
  </si>
  <si>
    <t>Browse-TRP_average (dBm)</t>
  </si>
  <si>
    <t>TRS (dBm)
Browse mode</t>
  </si>
  <si>
    <t>TRS (dBm)
Talk mode</t>
  </si>
  <si>
    <t>Talk-TRS_average (dBm)</t>
  </si>
  <si>
    <t>Browse-TRS_average (dBm)</t>
  </si>
  <si>
    <t>n78 100MHz
(30kHz SCS)</t>
  </si>
  <si>
    <t>n41 100MHz (30kHz SCS)</t>
  </si>
  <si>
    <t>PC3</t>
  </si>
  <si>
    <t>PC2</t>
  </si>
  <si>
    <t>n1 15MHz (15kHz SCS)</t>
  </si>
  <si>
    <t>RB allocation</t>
  </si>
  <si>
    <t>Note: If UE support PC2, PC3 measurement in not needed.</t>
  </si>
  <si>
    <r>
      <rPr>
        <b/>
        <sz val="11"/>
        <color theme="1"/>
        <rFont val="Calibri"/>
        <family val="2"/>
        <scheme val="minor"/>
      </rPr>
      <t>Hand phantom only (Browsing mode)</t>
    </r>
    <r>
      <rPr>
        <sz val="11"/>
        <color theme="1"/>
        <rFont val="Calibri"/>
        <family val="2"/>
        <scheme val="minor"/>
      </rPr>
      <t xml:space="preserve">: Hand Left (HL) and Hand Right (HR) 
</t>
    </r>
    <r>
      <rPr>
        <b/>
        <sz val="11"/>
        <color theme="1"/>
        <rFont val="Calibri"/>
        <family val="2"/>
        <scheme val="minor"/>
      </rPr>
      <t>Head and Hand phantoms (talk mode)</t>
    </r>
    <r>
      <rPr>
        <sz val="11"/>
        <color theme="1"/>
        <rFont val="Calibri"/>
        <family val="2"/>
        <scheme val="minor"/>
      </rPr>
      <t>: Beside Head and Hand Left Side (BHHL) and Beside Head and Hand Right Side (BHHR)</t>
    </r>
  </si>
  <si>
    <t>t</t>
  </si>
  <si>
    <t>Note4: 3GPP TS 38.161 v17.3.0, https://www.3gpp.org/ftp/Specs/archive/38_series/38.161/38161-h30.zip</t>
  </si>
  <si>
    <r>
      <t>Traditional sin</t>
    </r>
    <r>
      <rPr>
        <sz val="11"/>
        <rFont val="Symbol"/>
        <family val="1"/>
        <charset val="2"/>
      </rPr>
      <t xml:space="preserve"> </t>
    </r>
    <r>
      <rPr>
        <sz val="11"/>
        <rFont val="Calibri"/>
        <family val="2"/>
        <scheme val="minor"/>
      </rPr>
      <t xml:space="preserve"> weighting or Clenshaw-Curtis</t>
    </r>
  </si>
  <si>
    <t>UE information ONLY to RAN4 Secretary (use template in TBD)</t>
  </si>
  <si>
    <t>UL modulation</t>
    <phoneticPr fontId="2" type="noConversion"/>
  </si>
  <si>
    <t>DFT-s-OFDM
QPSK</t>
    <phoneticPr fontId="2" type="noConversion"/>
  </si>
  <si>
    <t>N/A</t>
    <phoneticPr fontId="2" type="noConversion"/>
  </si>
  <si>
    <t>DUT-2</t>
    <phoneticPr fontId="2" type="noConversion"/>
  </si>
  <si>
    <t>DUT-1</t>
    <phoneticPr fontId="2" type="noConversion"/>
  </si>
  <si>
    <t>DUT-3</t>
    <phoneticPr fontId="2" type="noConversion"/>
  </si>
  <si>
    <t>DUT-5</t>
    <phoneticPr fontId="2" type="noConversion"/>
  </si>
  <si>
    <t>DUT-6</t>
    <phoneticPr fontId="2" type="noConversion"/>
  </si>
  <si>
    <t>DUT-7</t>
    <phoneticPr fontId="2" type="noConversion"/>
  </si>
  <si>
    <t>DUT-8</t>
    <phoneticPr fontId="2" type="noConversion"/>
  </si>
  <si>
    <t>DUT-9</t>
    <phoneticPr fontId="2" type="noConversion"/>
  </si>
  <si>
    <t>DUT-10</t>
    <phoneticPr fontId="2" type="noConversion"/>
  </si>
  <si>
    <t>DUT-12</t>
    <phoneticPr fontId="2" type="noConversion"/>
  </si>
  <si>
    <t>DUT-13</t>
    <phoneticPr fontId="2" type="noConversion"/>
  </si>
  <si>
    <t>DUT-14</t>
    <phoneticPr fontId="2" type="noConversion"/>
  </si>
  <si>
    <t>DUT-15</t>
    <phoneticPr fontId="2" type="noConversion"/>
  </si>
  <si>
    <t>DUT-16</t>
    <phoneticPr fontId="2" type="noConversion"/>
  </si>
  <si>
    <t>DUT-17</t>
    <phoneticPr fontId="2" type="noConversion"/>
  </si>
  <si>
    <t>DUT-18</t>
    <phoneticPr fontId="2" type="noConversion"/>
  </si>
  <si>
    <t>DUT4</t>
    <phoneticPr fontId="2" type="noConversion"/>
  </si>
  <si>
    <t>DUT11</t>
    <phoneticPr fontId="2" type="noConversion"/>
  </si>
  <si>
    <t>R4-2408097</t>
  </si>
  <si>
    <t>7.9.2</t>
  </si>
  <si>
    <t xml:space="preserve">Final Measurement results for Rel-18 TRP TRS Performance Test Campaign </t>
  </si>
  <si>
    <t>3GPP RAN WG4 Meeting #111
Fukuoka City, Fukuoka, Japan, 20th – 24th May, 2024</t>
  </si>
  <si>
    <t xml:space="preserve">TRP: 15 degree 
TRS: 30 degree </t>
  </si>
  <si>
    <t>Dongguan,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</si>
</sst>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.5"/>
      <color rgb="FF3333CC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2"/>
      <color theme="1"/>
      <name val="Arial Rounded MT Bold"/>
      <family val="2"/>
    </font>
    <font>
      <sz val="9"/>
      <color theme="1"/>
      <name val="Arial"/>
      <family val="2"/>
    </font>
    <font>
      <sz val="12"/>
      <name val="宋体"/>
      <family val="3"/>
      <charset val="134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"/>
      <family val="2"/>
      <charset val="134"/>
    </font>
    <font>
      <sz val="10"/>
      <color rgb="FF000000"/>
      <name val="Arial"/>
      <family val="2"/>
      <charset val="134"/>
    </font>
    <font>
      <sz val="10"/>
      <color theme="1"/>
      <name val="Times New Roman"/>
      <family val="1"/>
      <charset val="134"/>
    </font>
    <font>
      <sz val="11"/>
      <name val="Calibri"/>
      <family val="2"/>
      <scheme val="minor"/>
    </font>
    <font>
      <sz val="11"/>
      <name val="Symbol"/>
      <family val="1"/>
      <charset val="2"/>
    </font>
    <font>
      <b/>
      <sz val="1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1FF0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7844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8397A2"/>
      </right>
      <top/>
      <bottom style="medium">
        <color rgb="FF353C4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8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2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1" fillId="2" borderId="0" xfId="0" applyFont="1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/>
    </xf>
    <xf numFmtId="0" fontId="5" fillId="0" borderId="0" xfId="0" applyFont="1"/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vertical="center" wrapText="1"/>
    </xf>
    <xf numFmtId="0" fontId="16" fillId="7" borderId="13" xfId="0" applyFont="1" applyFill="1" applyBorder="1" applyAlignment="1">
      <alignment horizontal="right" vertical="center" wrapText="1"/>
    </xf>
    <xf numFmtId="0" fontId="16" fillId="5" borderId="13" xfId="0" applyFont="1" applyFill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right" vertical="center" wrapText="1"/>
    </xf>
    <xf numFmtId="0" fontId="16" fillId="7" borderId="1" xfId="0" applyFont="1" applyFill="1" applyBorder="1" applyAlignment="1">
      <alignment horizontal="right" vertical="center" wrapText="1"/>
    </xf>
    <xf numFmtId="0" fontId="3" fillId="0" borderId="0" xfId="79" applyAlignment="1">
      <alignment wrapText="1"/>
    </xf>
    <xf numFmtId="0" fontId="1" fillId="0" borderId="0" xfId="0" applyFont="1" applyAlignment="1">
      <alignment horizontal="left" wrapText="1"/>
    </xf>
    <xf numFmtId="0" fontId="7" fillId="3" borderId="5" xfId="77" applyFont="1" applyFill="1" applyBorder="1" applyAlignment="1">
      <alignment horizontal="center" vertical="top" wrapText="1"/>
    </xf>
    <xf numFmtId="164" fontId="9" fillId="8" borderId="8" xfId="77" applyNumberFormat="1" applyFont="1" applyFill="1" applyBorder="1" applyAlignment="1">
      <alignment horizontal="center" vertical="center" wrapText="1"/>
    </xf>
    <xf numFmtId="164" fontId="9" fillId="9" borderId="8" xfId="77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3" xfId="0" applyBorder="1"/>
    <xf numFmtId="164" fontId="9" fillId="8" borderId="24" xfId="77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18" fillId="0" borderId="0" xfId="0" applyFont="1"/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64" fontId="9" fillId="8" borderId="29" xfId="77" applyNumberFormat="1" applyFont="1" applyFill="1" applyBorder="1" applyAlignment="1">
      <alignment horizontal="center" vertical="center" wrapText="1"/>
    </xf>
    <xf numFmtId="164" fontId="9" fillId="8" borderId="19" xfId="77" applyNumberFormat="1" applyFont="1" applyFill="1" applyBorder="1" applyAlignment="1">
      <alignment horizontal="center" vertical="center" wrapText="1"/>
    </xf>
    <xf numFmtId="0" fontId="7" fillId="3" borderId="1" xfId="77" applyFont="1" applyFill="1" applyBorder="1" applyAlignment="1">
      <alignment horizontal="center" vertical="top" wrapText="1"/>
    </xf>
    <xf numFmtId="164" fontId="9" fillId="8" borderId="1" xfId="77" applyNumberFormat="1" applyFont="1" applyFill="1" applyBorder="1" applyAlignment="1">
      <alignment horizontal="center" vertical="center" wrapText="1"/>
    </xf>
    <xf numFmtId="164" fontId="9" fillId="9" borderId="1" xfId="77" applyNumberFormat="1" applyFont="1" applyFill="1" applyBorder="1" applyAlignment="1">
      <alignment horizontal="center" vertical="center" wrapText="1"/>
    </xf>
    <xf numFmtId="164" fontId="9" fillId="9" borderId="5" xfId="77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20" fillId="9" borderId="8" xfId="77" applyNumberFormat="1" applyFont="1" applyFill="1" applyBorder="1" applyAlignment="1">
      <alignment horizontal="center" vertical="center" wrapText="1"/>
    </xf>
    <xf numFmtId="0" fontId="8" fillId="0" borderId="0" xfId="77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9" fillId="8" borderId="0" xfId="77" applyNumberFormat="1" applyFont="1" applyFill="1" applyAlignment="1">
      <alignment horizontal="center" vertical="center" wrapText="1"/>
    </xf>
    <xf numFmtId="164" fontId="9" fillId="4" borderId="0" xfId="77" applyNumberFormat="1" applyFont="1" applyFill="1" applyAlignment="1">
      <alignment horizontal="center" vertical="center" wrapText="1"/>
    </xf>
    <xf numFmtId="164" fontId="9" fillId="9" borderId="0" xfId="77" applyNumberFormat="1" applyFont="1" applyFill="1" applyAlignment="1">
      <alignment horizontal="center" vertical="center" wrapText="1"/>
    </xf>
    <xf numFmtId="164" fontId="9" fillId="2" borderId="1" xfId="77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79"/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8" fillId="0" borderId="15" xfId="77" applyFont="1" applyBorder="1" applyAlignment="1">
      <alignment horizontal="center" vertical="center" wrapText="1"/>
    </xf>
    <xf numFmtId="0" fontId="8" fillId="0" borderId="4" xfId="77" applyFont="1" applyBorder="1" applyAlignment="1">
      <alignment horizontal="center" vertical="center" wrapText="1"/>
    </xf>
    <xf numFmtId="0" fontId="8" fillId="0" borderId="1" xfId="77" applyFont="1" applyBorder="1" applyAlignment="1">
      <alignment horizontal="center" vertical="center" wrapText="1"/>
    </xf>
    <xf numFmtId="0" fontId="8" fillId="0" borderId="5" xfId="77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9" fillId="4" borderId="1" xfId="77" applyNumberFormat="1" applyFont="1" applyFill="1" applyBorder="1" applyAlignment="1">
      <alignment horizontal="center" vertical="center" wrapText="1"/>
    </xf>
    <xf numFmtId="164" fontId="9" fillId="4" borderId="5" xfId="77" applyNumberFormat="1" applyFont="1" applyFill="1" applyBorder="1" applyAlignment="1">
      <alignment horizontal="center" vertical="center" wrapText="1"/>
    </xf>
    <xf numFmtId="164" fontId="9" fillId="4" borderId="22" xfId="77" applyNumberFormat="1" applyFont="1" applyFill="1" applyBorder="1" applyAlignment="1">
      <alignment horizontal="center" vertical="center" wrapText="1"/>
    </xf>
    <xf numFmtId="164" fontId="9" fillId="4" borderId="20" xfId="77" applyNumberFormat="1" applyFont="1" applyFill="1" applyBorder="1" applyAlignment="1">
      <alignment horizontal="center" vertical="center" wrapText="1"/>
    </xf>
    <xf numFmtId="164" fontId="9" fillId="4" borderId="21" xfId="77" applyNumberFormat="1" applyFont="1" applyFill="1" applyBorder="1" applyAlignment="1">
      <alignment horizontal="center" vertical="center" wrapText="1"/>
    </xf>
    <xf numFmtId="0" fontId="8" fillId="0" borderId="2" xfId="77" applyFont="1" applyBorder="1" applyAlignment="1">
      <alignment horizontal="center" vertical="center" wrapText="1"/>
    </xf>
    <xf numFmtId="0" fontId="8" fillId="0" borderId="3" xfId="77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7" fillId="3" borderId="2" xfId="77" applyFont="1" applyFill="1" applyBorder="1" applyAlignment="1">
      <alignment horizontal="center" vertical="center" wrapText="1"/>
    </xf>
    <xf numFmtId="0" fontId="7" fillId="3" borderId="15" xfId="77" applyFont="1" applyFill="1" applyBorder="1" applyAlignment="1">
      <alignment horizontal="center" vertical="center" wrapText="1"/>
    </xf>
    <xf numFmtId="0" fontId="7" fillId="3" borderId="3" xfId="77" applyFont="1" applyFill="1" applyBorder="1" applyAlignment="1">
      <alignment horizontal="center" vertical="center" wrapText="1"/>
    </xf>
    <xf numFmtId="0" fontId="7" fillId="3" borderId="1" xfId="77" applyFont="1" applyFill="1" applyBorder="1" applyAlignment="1">
      <alignment horizontal="center" vertical="center" wrapText="1"/>
    </xf>
    <xf numFmtId="0" fontId="7" fillId="3" borderId="3" xfId="77" applyFont="1" applyFill="1" applyBorder="1" applyAlignment="1">
      <alignment horizontal="center" vertical="top" wrapText="1"/>
    </xf>
    <xf numFmtId="0" fontId="7" fillId="3" borderId="18" xfId="77" applyFont="1" applyFill="1" applyBorder="1" applyAlignment="1">
      <alignment horizontal="center" vertical="center" wrapText="1"/>
    </xf>
    <xf numFmtId="0" fontId="7" fillId="3" borderId="22" xfId="77" applyFont="1" applyFill="1" applyBorder="1" applyAlignment="1">
      <alignment horizontal="center" vertical="center" wrapText="1"/>
    </xf>
    <xf numFmtId="0" fontId="7" fillId="3" borderId="30" xfId="77" applyFont="1" applyFill="1" applyBorder="1" applyAlignment="1">
      <alignment horizontal="center" vertical="center" wrapText="1"/>
    </xf>
    <xf numFmtId="0" fontId="7" fillId="3" borderId="26" xfId="77" applyFont="1" applyFill="1" applyBorder="1" applyAlignment="1">
      <alignment horizontal="center" vertical="center" wrapText="1"/>
    </xf>
    <xf numFmtId="0" fontId="7" fillId="3" borderId="27" xfId="77" applyFont="1" applyFill="1" applyBorder="1" applyAlignment="1">
      <alignment horizontal="center" vertical="center" wrapText="1"/>
    </xf>
    <xf numFmtId="0" fontId="7" fillId="3" borderId="16" xfId="77" applyFont="1" applyFill="1" applyBorder="1" applyAlignment="1">
      <alignment horizontal="center" vertical="center" wrapText="1"/>
    </xf>
    <xf numFmtId="0" fontId="7" fillId="3" borderId="17" xfId="77" applyFont="1" applyFill="1" applyBorder="1" applyAlignment="1">
      <alignment horizontal="center" vertical="center" wrapText="1"/>
    </xf>
    <xf numFmtId="0" fontId="7" fillId="3" borderId="31" xfId="77" applyFont="1" applyFill="1" applyBorder="1" applyAlignment="1">
      <alignment horizontal="center" vertical="center" wrapText="1"/>
    </xf>
    <xf numFmtId="0" fontId="7" fillId="3" borderId="32" xfId="77" applyFont="1" applyFill="1" applyBorder="1" applyAlignment="1">
      <alignment horizontal="center" vertical="center" wrapText="1"/>
    </xf>
    <xf numFmtId="0" fontId="7" fillId="3" borderId="28" xfId="77" applyFont="1" applyFill="1" applyBorder="1" applyAlignment="1">
      <alignment horizontal="center" vertical="center" wrapText="1"/>
    </xf>
    <xf numFmtId="0" fontId="7" fillId="3" borderId="20" xfId="77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0">
    <cellStyle name="Normal_SEMC OTA Test requirements" xfId="77" xr:uid="{6A97BDE1-B3AF-4623-A31A-3B1DF1246920}"/>
    <cellStyle name="常规" xfId="0" builtinId="0"/>
    <cellStyle name="常规 2" xfId="78" xr:uid="{4FBF5D6E-769A-404D-8CB8-48921BCFD2F7}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9" builtinId="8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</cellStyles>
  <dxfs count="0"/>
  <tableStyles count="0" defaultTableStyle="TableStyleMedium2" defaultPivotStyle="PivotStyleLight16"/>
  <colors>
    <mruColors>
      <color rgb="FF0432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3gpp.org/ftp/Specs/archive/38_series/38.161/38161-h30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A3" sqref="A3:B9"/>
    </sheetView>
  </sheetViews>
  <sheetFormatPr defaultColWidth="8.77734375" defaultRowHeight="14.4"/>
  <cols>
    <col min="1" max="1" width="50.109375" customWidth="1"/>
    <col min="2" max="2" width="86.21875" customWidth="1"/>
  </cols>
  <sheetData>
    <row r="1" spans="1:2" ht="27" customHeight="1">
      <c r="A1" s="11" t="s">
        <v>128</v>
      </c>
    </row>
    <row r="3" spans="1:2">
      <c r="A3" s="4" t="s">
        <v>0</v>
      </c>
      <c r="B3" t="s">
        <v>125</v>
      </c>
    </row>
    <row r="4" spans="1:2">
      <c r="A4" s="4" t="s">
        <v>1</v>
      </c>
      <c r="B4" t="s">
        <v>126</v>
      </c>
    </row>
    <row r="5" spans="1:2">
      <c r="A5" s="4" t="s">
        <v>2</v>
      </c>
      <c r="B5" t="s">
        <v>15</v>
      </c>
    </row>
    <row r="6" spans="1:2">
      <c r="A6" s="4" t="s">
        <v>3</v>
      </c>
      <c r="B6" t="s">
        <v>127</v>
      </c>
    </row>
    <row r="7" spans="1:2">
      <c r="A7" s="4" t="s">
        <v>4</v>
      </c>
      <c r="B7" t="s">
        <v>6</v>
      </c>
    </row>
    <row r="8" spans="1:2">
      <c r="A8" s="4"/>
    </row>
    <row r="9" spans="1:2" ht="28.8">
      <c r="A9" s="4" t="s">
        <v>5</v>
      </c>
      <c r="B9" s="1" t="s">
        <v>41</v>
      </c>
    </row>
    <row r="10" spans="1:2">
      <c r="B10" s="4"/>
    </row>
  </sheetData>
  <phoneticPr fontId="2" type="noConversion"/>
  <dataValidations count="1">
    <dataValidation allowBlank="1" showInputMessage="1" showErrorMessage="1" promptTitle="TDoc#" prompt="Make sure new TDocs have unique TDoc numbers, otherwise they cannot be imported." sqref="B3" xr:uid="{3C707687-DAF7-4C3D-9280-F5D1030D5605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36"/>
  <sheetViews>
    <sheetView workbookViewId="0">
      <selection activeCell="B29" sqref="B29"/>
    </sheetView>
  </sheetViews>
  <sheetFormatPr defaultColWidth="8.77734375" defaultRowHeight="14.4"/>
  <cols>
    <col min="1" max="1" width="43.77734375" customWidth="1"/>
    <col min="2" max="2" width="76.21875" customWidth="1"/>
    <col min="3" max="3" width="20.21875" bestFit="1" customWidth="1"/>
    <col min="4" max="4" width="10.21875" bestFit="1" customWidth="1"/>
    <col min="5" max="5" width="12.77734375" bestFit="1" customWidth="1"/>
    <col min="7" max="7" width="20.77734375" customWidth="1"/>
    <col min="8" max="8" width="10.21875" bestFit="1" customWidth="1"/>
    <col min="9" max="9" width="17.109375" customWidth="1"/>
    <col min="10" max="10" width="10.77734375" bestFit="1" customWidth="1"/>
  </cols>
  <sheetData>
    <row r="1" spans="1:2">
      <c r="A1" s="2" t="s">
        <v>37</v>
      </c>
      <c r="B1" s="3"/>
    </row>
    <row r="2" spans="1:2" ht="12.6" customHeight="1">
      <c r="A2" s="23" t="s">
        <v>55</v>
      </c>
      <c r="B2" s="24" t="s">
        <v>73</v>
      </c>
    </row>
    <row r="3" spans="1:2">
      <c r="A3" s="1" t="s">
        <v>16</v>
      </c>
      <c r="B3" s="7" t="s">
        <v>76</v>
      </c>
    </row>
    <row r="4" spans="1:2">
      <c r="A4" s="1" t="s">
        <v>17</v>
      </c>
      <c r="B4" s="7" t="s">
        <v>76</v>
      </c>
    </row>
    <row r="5" spans="1:2">
      <c r="A5" s="1" t="s">
        <v>97</v>
      </c>
      <c r="B5" s="7" t="s">
        <v>76</v>
      </c>
    </row>
    <row r="6" spans="1:2">
      <c r="A6" s="5" t="s">
        <v>18</v>
      </c>
      <c r="B6" s="8"/>
    </row>
    <row r="7" spans="1:2">
      <c r="A7" s="1" t="s">
        <v>31</v>
      </c>
      <c r="B7" s="1" t="s">
        <v>19</v>
      </c>
    </row>
    <row r="8" spans="1:2">
      <c r="A8" s="1" t="s">
        <v>35</v>
      </c>
      <c r="B8" s="6" t="s">
        <v>42</v>
      </c>
    </row>
    <row r="9" spans="1:2">
      <c r="A9" s="5" t="s">
        <v>36</v>
      </c>
      <c r="B9" s="8"/>
    </row>
    <row r="10" spans="1:2">
      <c r="A10" s="1" t="s">
        <v>20</v>
      </c>
      <c r="B10" s="6" t="s">
        <v>32</v>
      </c>
    </row>
    <row r="11" spans="1:2">
      <c r="A11" s="1" t="s">
        <v>21</v>
      </c>
      <c r="B11" s="6" t="s">
        <v>43</v>
      </c>
    </row>
    <row r="12" spans="1:2">
      <c r="A12" s="1" t="s">
        <v>22</v>
      </c>
      <c r="B12" s="6" t="s">
        <v>23</v>
      </c>
    </row>
    <row r="13" spans="1:2">
      <c r="A13" s="1" t="s">
        <v>29</v>
      </c>
      <c r="B13" s="6" t="s">
        <v>28</v>
      </c>
    </row>
    <row r="14" spans="1:2">
      <c r="A14" s="1" t="s">
        <v>44</v>
      </c>
      <c r="B14" s="32" t="s">
        <v>103</v>
      </c>
    </row>
    <row r="15" spans="1:2">
      <c r="A15" s="5" t="s">
        <v>9</v>
      </c>
      <c r="B15" s="8"/>
    </row>
    <row r="16" spans="1:2" ht="42.6" customHeight="1">
      <c r="A16" s="1" t="s">
        <v>10</v>
      </c>
      <c r="B16" s="1" t="s">
        <v>99</v>
      </c>
    </row>
    <row r="17" spans="1:3">
      <c r="A17" s="1" t="s">
        <v>24</v>
      </c>
      <c r="B17" t="s">
        <v>25</v>
      </c>
      <c r="C17" s="9"/>
    </row>
    <row r="18" spans="1:3" ht="28.8">
      <c r="A18" s="1" t="s">
        <v>45</v>
      </c>
      <c r="B18" s="33" t="s">
        <v>129</v>
      </c>
      <c r="C18" s="9"/>
    </row>
    <row r="19" spans="1:3">
      <c r="A19" s="1" t="s">
        <v>46</v>
      </c>
      <c r="B19" s="32" t="s">
        <v>102</v>
      </c>
      <c r="C19" s="9"/>
    </row>
    <row r="20" spans="1:3">
      <c r="A20" s="5" t="s">
        <v>26</v>
      </c>
      <c r="B20" s="5"/>
      <c r="C20" s="9"/>
    </row>
    <row r="21" spans="1:3">
      <c r="A21" s="1" t="s">
        <v>7</v>
      </c>
      <c r="B21" t="s">
        <v>15</v>
      </c>
    </row>
    <row r="22" spans="1:3">
      <c r="A22" s="1" t="s">
        <v>8</v>
      </c>
      <c r="B22" t="s">
        <v>130</v>
      </c>
    </row>
    <row r="23" spans="1:3">
      <c r="A23" s="1" t="s">
        <v>33</v>
      </c>
      <c r="B23" s="6" t="s">
        <v>40</v>
      </c>
    </row>
    <row r="24" spans="1:3">
      <c r="A24" s="1" t="s">
        <v>27</v>
      </c>
      <c r="B24" s="6" t="s">
        <v>30</v>
      </c>
    </row>
    <row r="25" spans="1:3">
      <c r="A25" s="1" t="s">
        <v>34</v>
      </c>
      <c r="B25" t="s">
        <v>48</v>
      </c>
      <c r="C25" t="s">
        <v>100</v>
      </c>
    </row>
    <row r="26" spans="1:3">
      <c r="A26" s="1" t="s">
        <v>47</v>
      </c>
      <c r="B26" t="s">
        <v>48</v>
      </c>
    </row>
    <row r="27" spans="1:3">
      <c r="A27" s="1" t="s">
        <v>49</v>
      </c>
      <c r="B27" t="s">
        <v>48</v>
      </c>
    </row>
    <row r="28" spans="1:3">
      <c r="A28" s="12" t="s">
        <v>50</v>
      </c>
      <c r="B28" t="s">
        <v>48</v>
      </c>
    </row>
    <row r="29" spans="1:3">
      <c r="A29" s="12" t="s">
        <v>51</v>
      </c>
      <c r="B29" t="s">
        <v>48</v>
      </c>
    </row>
    <row r="30" spans="1:3" ht="28.8">
      <c r="A30" s="13" t="s">
        <v>54</v>
      </c>
      <c r="B30" t="s">
        <v>48</v>
      </c>
    </row>
    <row r="32" spans="1:3">
      <c r="A32" s="49" t="s">
        <v>38</v>
      </c>
      <c r="B32" s="49"/>
    </row>
    <row r="33" spans="1:2">
      <c r="A33" s="49" t="s">
        <v>39</v>
      </c>
      <c r="B33" s="49"/>
    </row>
    <row r="34" spans="1:2">
      <c r="A34" s="49" t="s">
        <v>52</v>
      </c>
      <c r="B34" s="49"/>
    </row>
    <row r="35" spans="1:2" ht="20.399999999999999" customHeight="1">
      <c r="A35" s="50" t="s">
        <v>101</v>
      </c>
      <c r="B35" s="50"/>
    </row>
    <row r="36" spans="1:2">
      <c r="A36" t="s">
        <v>53</v>
      </c>
    </row>
  </sheetData>
  <mergeCells count="4">
    <mergeCell ref="A32:B32"/>
    <mergeCell ref="A33:B33"/>
    <mergeCell ref="A35:B35"/>
    <mergeCell ref="A34:B34"/>
  </mergeCells>
  <phoneticPr fontId="2" type="noConversion"/>
  <hyperlinks>
    <hyperlink ref="A2" location="'Test Scope'!A1" display="targeted Band #" xr:uid="{50EB78C4-1EF4-43C6-9A52-81ECB6650DCA}"/>
    <hyperlink ref="A35:B35" r:id="rId1" display="Note4: 3GPP TS 38.161 v17.3.0, https://www.3gpp.org/ftp/Specs/archive/38_series/38.161/38161-h30.zip" xr:uid="{E6338822-2BE1-4E02-8288-CF520144A32C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4D3B4-6A3C-4A9F-8DD3-5B467337B519}">
  <dimension ref="A1:I12"/>
  <sheetViews>
    <sheetView zoomScaleNormal="100" workbookViewId="0">
      <selection activeCell="I7" sqref="I7"/>
    </sheetView>
  </sheetViews>
  <sheetFormatPr defaultRowHeight="14.4"/>
  <cols>
    <col min="2" max="2" width="12" customWidth="1"/>
    <col min="3" max="3" width="13.88671875" customWidth="1"/>
  </cols>
  <sheetData>
    <row r="1" spans="1:9" ht="18">
      <c r="A1" s="53" t="s">
        <v>56</v>
      </c>
      <c r="B1" s="53"/>
      <c r="C1" s="53"/>
      <c r="D1" s="53"/>
      <c r="E1" s="53"/>
      <c r="F1" s="53"/>
      <c r="G1" s="53"/>
      <c r="H1" s="53"/>
      <c r="I1" s="53"/>
    </row>
    <row r="2" spans="1:9" ht="15" thickBot="1"/>
    <row r="3" spans="1:9" ht="15" thickBot="1">
      <c r="B3" s="54" t="s">
        <v>57</v>
      </c>
      <c r="C3" s="55"/>
      <c r="D3" s="58" t="s">
        <v>58</v>
      </c>
      <c r="E3" s="59"/>
      <c r="F3" s="58" t="s">
        <v>59</v>
      </c>
      <c r="G3" s="59"/>
      <c r="H3" s="58" t="s">
        <v>60</v>
      </c>
      <c r="I3" s="59"/>
    </row>
    <row r="4" spans="1:9" ht="15" thickBot="1">
      <c r="B4" s="56"/>
      <c r="C4" s="57"/>
      <c r="D4" s="14" t="s">
        <v>61</v>
      </c>
      <c r="E4" s="14" t="s">
        <v>62</v>
      </c>
      <c r="F4" s="14" t="s">
        <v>61</v>
      </c>
      <c r="G4" s="14" t="s">
        <v>62</v>
      </c>
      <c r="H4" s="14" t="s">
        <v>61</v>
      </c>
      <c r="I4" s="14" t="s">
        <v>62</v>
      </c>
    </row>
    <row r="5" spans="1:9" ht="30" customHeight="1" thickBot="1">
      <c r="B5" s="20" t="s">
        <v>65</v>
      </c>
      <c r="C5" s="15" t="s">
        <v>66</v>
      </c>
      <c r="D5" s="16" t="s">
        <v>64</v>
      </c>
      <c r="E5" s="16" t="s">
        <v>64</v>
      </c>
      <c r="F5" s="16" t="s">
        <v>64</v>
      </c>
      <c r="G5" s="16" t="s">
        <v>64</v>
      </c>
      <c r="H5" s="17" t="s">
        <v>70</v>
      </c>
      <c r="I5" s="17" t="s">
        <v>70</v>
      </c>
    </row>
    <row r="6" spans="1:9" ht="32.25" customHeight="1" thickBot="1">
      <c r="B6" s="20" t="s">
        <v>67</v>
      </c>
      <c r="C6" s="15" t="s">
        <v>66</v>
      </c>
      <c r="D6" s="18" t="s">
        <v>64</v>
      </c>
      <c r="E6" s="18" t="s">
        <v>64</v>
      </c>
      <c r="F6" s="18" t="s">
        <v>64</v>
      </c>
      <c r="G6" s="18" t="s">
        <v>64</v>
      </c>
      <c r="H6" s="17" t="s">
        <v>70</v>
      </c>
      <c r="I6" s="17" t="s">
        <v>70</v>
      </c>
    </row>
    <row r="7" spans="1:9" ht="39" customHeight="1" thickBot="1">
      <c r="B7" s="20" t="s">
        <v>68</v>
      </c>
      <c r="C7" s="15" t="s">
        <v>66</v>
      </c>
      <c r="D7" s="19" t="s">
        <v>63</v>
      </c>
      <c r="E7" s="18" t="s">
        <v>64</v>
      </c>
      <c r="F7" s="18" t="s">
        <v>74</v>
      </c>
      <c r="G7" s="18" t="s">
        <v>75</v>
      </c>
      <c r="H7" s="19" t="s">
        <v>63</v>
      </c>
      <c r="I7" s="18" t="s">
        <v>64</v>
      </c>
    </row>
    <row r="8" spans="1:9" ht="37.5" customHeight="1" thickBot="1">
      <c r="B8" s="20" t="s">
        <v>69</v>
      </c>
      <c r="C8" s="15" t="s">
        <v>66</v>
      </c>
      <c r="D8" s="19" t="s">
        <v>63</v>
      </c>
      <c r="E8" s="18" t="s">
        <v>64</v>
      </c>
      <c r="F8" s="18" t="s">
        <v>75</v>
      </c>
      <c r="G8" s="18" t="s">
        <v>75</v>
      </c>
      <c r="H8" s="19" t="s">
        <v>63</v>
      </c>
      <c r="I8" s="18" t="s">
        <v>64</v>
      </c>
    </row>
    <row r="9" spans="1:9" ht="15.75" customHeight="1"/>
    <row r="10" spans="1:9" ht="26.25" customHeight="1">
      <c r="B10" s="21" t="s">
        <v>63</v>
      </c>
      <c r="C10" s="51" t="s">
        <v>71</v>
      </c>
      <c r="D10" s="51"/>
    </row>
    <row r="11" spans="1:9" ht="26.25" customHeight="1">
      <c r="B11" s="22" t="s">
        <v>64</v>
      </c>
      <c r="C11" s="51" t="s">
        <v>72</v>
      </c>
      <c r="D11" s="51"/>
    </row>
    <row r="12" spans="1:9">
      <c r="B12" s="52" t="s">
        <v>98</v>
      </c>
      <c r="C12" s="52"/>
      <c r="D12" s="52"/>
      <c r="E12" s="52"/>
      <c r="F12" s="52"/>
      <c r="G12" s="52"/>
      <c r="H12" s="52"/>
      <c r="I12" s="52"/>
    </row>
  </sheetData>
  <mergeCells count="8">
    <mergeCell ref="C11:D11"/>
    <mergeCell ref="B12:I12"/>
    <mergeCell ref="A1:I1"/>
    <mergeCell ref="C10:D10"/>
    <mergeCell ref="B3:C4"/>
    <mergeCell ref="D3:E3"/>
    <mergeCell ref="F3:G3"/>
    <mergeCell ref="H3:I3"/>
  </mergeCells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53B8-B35B-43AD-8768-DC273631660E}">
  <dimension ref="A1:Z296"/>
  <sheetViews>
    <sheetView tabSelected="1" zoomScale="70" zoomScaleNormal="70" workbookViewId="0">
      <pane xSplit="3" ySplit="4" topLeftCell="D5" activePane="bottomRight" state="frozen"/>
      <selection pane="topRight" activeCell="D1" sqref="D1"/>
      <selection pane="bottomLeft" activeCell="A8" sqref="A8"/>
      <selection pane="bottomRight" activeCell="AB106" sqref="AB106"/>
    </sheetView>
  </sheetViews>
  <sheetFormatPr defaultRowHeight="14.4"/>
  <cols>
    <col min="1" max="1" width="11.77734375" customWidth="1"/>
    <col min="2" max="2" width="7.88671875" customWidth="1"/>
    <col min="3" max="3" width="14.21875" customWidth="1"/>
    <col min="4" max="7" width="9" customWidth="1"/>
    <col min="8" max="8" width="10" customWidth="1"/>
    <col min="10" max="10" width="13.109375" customWidth="1"/>
    <col min="12" max="12" width="9.109375"/>
    <col min="13" max="13" width="13.6640625" customWidth="1"/>
    <col min="14" max="14" width="9.109375"/>
    <col min="15" max="15" width="14.21875" customWidth="1"/>
    <col min="16" max="16" width="7.6640625" customWidth="1"/>
    <col min="17" max="17" width="9" customWidth="1"/>
    <col min="18" max="18" width="9.6640625" customWidth="1"/>
    <col min="19" max="20" width="9" customWidth="1"/>
    <col min="23" max="23" width="12.88671875" customWidth="1"/>
    <col min="26" max="26" width="15.21875" customWidth="1"/>
  </cols>
  <sheetData>
    <row r="1" spans="1:26">
      <c r="A1" s="3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6" ht="16.2" customHeight="1" thickBot="1">
      <c r="A2" s="91" t="s">
        <v>108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24.75" customHeight="1">
      <c r="A3" s="75" t="s">
        <v>11</v>
      </c>
      <c r="B3" s="77" t="s">
        <v>21</v>
      </c>
      <c r="C3" s="77" t="s">
        <v>104</v>
      </c>
      <c r="D3" s="77" t="s">
        <v>78</v>
      </c>
      <c r="E3" s="77"/>
      <c r="F3" s="77" t="s">
        <v>79</v>
      </c>
      <c r="G3" s="77"/>
      <c r="H3" s="79" t="s">
        <v>84</v>
      </c>
      <c r="I3" s="79"/>
      <c r="J3" s="77" t="s">
        <v>86</v>
      </c>
      <c r="K3" s="79" t="s">
        <v>85</v>
      </c>
      <c r="L3" s="79"/>
      <c r="M3" s="80" t="s">
        <v>87</v>
      </c>
      <c r="N3" s="29"/>
      <c r="O3" s="75" t="s">
        <v>11</v>
      </c>
      <c r="P3" s="83" t="s">
        <v>21</v>
      </c>
      <c r="Q3" s="85" t="s">
        <v>78</v>
      </c>
      <c r="R3" s="86"/>
      <c r="S3" s="77" t="s">
        <v>79</v>
      </c>
      <c r="T3" s="77"/>
      <c r="U3" s="79" t="s">
        <v>89</v>
      </c>
      <c r="V3" s="79"/>
      <c r="W3" s="80" t="s">
        <v>90</v>
      </c>
      <c r="X3" s="79" t="s">
        <v>88</v>
      </c>
      <c r="Y3" s="79"/>
      <c r="Z3" s="80" t="s">
        <v>91</v>
      </c>
    </row>
    <row r="4" spans="1:26" ht="15" thickBot="1">
      <c r="A4" s="76"/>
      <c r="B4" s="78"/>
      <c r="C4" s="78"/>
      <c r="D4" s="78"/>
      <c r="E4" s="78"/>
      <c r="F4" s="78"/>
      <c r="G4" s="78"/>
      <c r="H4" s="37" t="s">
        <v>80</v>
      </c>
      <c r="I4" s="37" t="s">
        <v>81</v>
      </c>
      <c r="J4" s="78"/>
      <c r="K4" s="37" t="s">
        <v>82</v>
      </c>
      <c r="L4" s="37" t="s">
        <v>83</v>
      </c>
      <c r="M4" s="81"/>
      <c r="O4" s="82"/>
      <c r="P4" s="84"/>
      <c r="Q4" s="87"/>
      <c r="R4" s="88"/>
      <c r="S4" s="89"/>
      <c r="T4" s="89"/>
      <c r="U4" s="25" t="s">
        <v>80</v>
      </c>
      <c r="V4" s="25" t="s">
        <v>81</v>
      </c>
      <c r="W4" s="90"/>
      <c r="X4" s="25" t="s">
        <v>82</v>
      </c>
      <c r="Y4" s="25" t="s">
        <v>83</v>
      </c>
      <c r="Z4" s="90"/>
    </row>
    <row r="5" spans="1:26" ht="15" customHeight="1">
      <c r="A5" s="60" t="s">
        <v>96</v>
      </c>
      <c r="B5" s="62" t="s">
        <v>94</v>
      </c>
      <c r="C5" s="64" t="s">
        <v>105</v>
      </c>
      <c r="D5" s="10" t="s">
        <v>12</v>
      </c>
      <c r="E5" s="10">
        <v>385500</v>
      </c>
      <c r="F5" s="10" t="s">
        <v>12</v>
      </c>
      <c r="G5" s="10">
        <v>423500</v>
      </c>
      <c r="H5" s="35">
        <v>12.851100000000001</v>
      </c>
      <c r="I5" s="26">
        <v>10.2982</v>
      </c>
      <c r="J5" s="66">
        <f>10*LOG((10^(H5/10)+10^(H6/10)+10^(H7/10)+10^(I5/10)+10^(I6/10)+10^(I7/10))/6)</f>
        <v>11.177201279893074</v>
      </c>
      <c r="K5" s="27">
        <v>14.882400000000001</v>
      </c>
      <c r="L5" s="27">
        <v>11.6281</v>
      </c>
      <c r="M5" s="68">
        <f>10*LOG((10^(K5/10)+10^(K6/10)+10^(K7/10)+10^(L5/10)+10^(L6/10)+10^(L7/10))/6)</f>
        <v>13.668624187498562</v>
      </c>
      <c r="O5" s="71" t="s">
        <v>96</v>
      </c>
      <c r="P5" s="72" t="s">
        <v>94</v>
      </c>
      <c r="Q5" s="41" t="s">
        <v>12</v>
      </c>
      <c r="R5" s="41">
        <v>385500</v>
      </c>
      <c r="S5" s="41" t="s">
        <v>12</v>
      </c>
      <c r="T5" s="41">
        <v>423500</v>
      </c>
      <c r="U5" s="26">
        <v>-89.026899999999998</v>
      </c>
      <c r="V5" s="26">
        <v>-84.312600000000003</v>
      </c>
      <c r="W5" s="70">
        <f>10*LOG(6/((1/10^(U5/10))+(1/10^(U6/10))+(1/10^(U7/10))+(1/10^(V5/10))+(1/10^(V6/10))+(1/10^(V7/10))))</f>
        <v>-87.432929264831657</v>
      </c>
      <c r="X5" s="27">
        <v>-89.436099999999996</v>
      </c>
      <c r="Y5" s="27">
        <v>-90.340900000000005</v>
      </c>
      <c r="Z5" s="70">
        <f>10*LOG(6/((1/10^(X5/10))+(1/10^(X6/10))+(1/10^(X7/10))+(1/10^(Y5/10))+(1/10^(Y6/10))+(1/10^(Y7/10))))</f>
        <v>-89.981238611470019</v>
      </c>
    </row>
    <row r="6" spans="1:26" ht="16.2">
      <c r="A6" s="60"/>
      <c r="B6" s="62"/>
      <c r="C6" s="64"/>
      <c r="D6" s="10" t="s">
        <v>13</v>
      </c>
      <c r="E6" s="10">
        <v>390000</v>
      </c>
      <c r="F6" s="10" t="s">
        <v>13</v>
      </c>
      <c r="G6" s="10">
        <v>428000</v>
      </c>
      <c r="H6" s="35">
        <v>11.7332</v>
      </c>
      <c r="I6" s="26">
        <v>10.8927</v>
      </c>
      <c r="J6" s="66"/>
      <c r="K6" s="27">
        <v>13.8071</v>
      </c>
      <c r="L6" s="27">
        <v>14.000999999999999</v>
      </c>
      <c r="M6" s="68"/>
      <c r="O6" s="60"/>
      <c r="P6" s="62"/>
      <c r="Q6" s="10" t="s">
        <v>13</v>
      </c>
      <c r="R6" s="10">
        <v>390000</v>
      </c>
      <c r="S6" s="10" t="s">
        <v>13</v>
      </c>
      <c r="T6" s="10">
        <v>428000</v>
      </c>
      <c r="U6" s="26">
        <v>-87.322599999999994</v>
      </c>
      <c r="V6" s="26">
        <v>-86.369299999999996</v>
      </c>
      <c r="W6" s="68"/>
      <c r="X6" s="27">
        <v>-89.269000000000005</v>
      </c>
      <c r="Y6" s="27">
        <v>-89.754999999999995</v>
      </c>
      <c r="Z6" s="68"/>
    </row>
    <row r="7" spans="1:26" ht="16.2">
      <c r="A7" s="60"/>
      <c r="B7" s="62"/>
      <c r="C7" s="64"/>
      <c r="D7" s="10" t="s">
        <v>14</v>
      </c>
      <c r="E7" s="10">
        <v>394500</v>
      </c>
      <c r="F7" s="10" t="s">
        <v>14</v>
      </c>
      <c r="G7" s="10">
        <v>432500</v>
      </c>
      <c r="H7" s="35">
        <v>10.821300000000001</v>
      </c>
      <c r="I7" s="26">
        <v>9.7414400000000008</v>
      </c>
      <c r="J7" s="66"/>
      <c r="K7" s="27">
        <v>13.8782</v>
      </c>
      <c r="L7" s="27">
        <v>13.1678</v>
      </c>
      <c r="M7" s="68"/>
      <c r="O7" s="60"/>
      <c r="P7" s="62"/>
      <c r="Q7" s="10" t="s">
        <v>14</v>
      </c>
      <c r="R7" s="10">
        <v>394500</v>
      </c>
      <c r="S7" s="10" t="s">
        <v>14</v>
      </c>
      <c r="T7" s="10">
        <v>432500</v>
      </c>
      <c r="U7" s="26">
        <v>-88.881100000000004</v>
      </c>
      <c r="V7" s="26">
        <v>-87.05</v>
      </c>
      <c r="W7" s="68"/>
      <c r="X7" s="27">
        <v>-90.2089</v>
      </c>
      <c r="Y7" s="27">
        <v>-90.699399999999997</v>
      </c>
      <c r="Z7" s="68"/>
    </row>
    <row r="8" spans="1:26" ht="15" customHeight="1">
      <c r="A8" s="60" t="s">
        <v>77</v>
      </c>
      <c r="B8" s="62" t="s">
        <v>94</v>
      </c>
      <c r="C8" s="64" t="s">
        <v>105</v>
      </c>
      <c r="D8" s="10" t="s">
        <v>12</v>
      </c>
      <c r="E8" s="10">
        <v>142600</v>
      </c>
      <c r="F8" s="10" t="s">
        <v>12</v>
      </c>
      <c r="G8" s="10">
        <v>153600</v>
      </c>
      <c r="H8" s="48" t="s">
        <v>106</v>
      </c>
      <c r="I8" s="48" t="s">
        <v>106</v>
      </c>
      <c r="J8" s="66" t="e">
        <f>10*LOG((10^(H8/10)+10^(H9/10)+10^(H10/10)+10^(I8/10)+10^(I9/10)+10^(I10/10))/6)</f>
        <v>#VALUE!</v>
      </c>
      <c r="K8" s="48" t="s">
        <v>106</v>
      </c>
      <c r="L8" s="48" t="s">
        <v>106</v>
      </c>
      <c r="M8" s="68" t="e">
        <f>10*LOG((10^(K8/10)+10^(K9/10)+10^(K10/10)+10^(L8/10)+10^(L9/10)+10^(L10/10))/6)</f>
        <v>#VALUE!</v>
      </c>
      <c r="O8" s="60" t="s">
        <v>77</v>
      </c>
      <c r="P8" s="62" t="s">
        <v>94</v>
      </c>
      <c r="Q8" s="10" t="s">
        <v>12</v>
      </c>
      <c r="R8" s="10">
        <v>142600</v>
      </c>
      <c r="S8" s="10" t="s">
        <v>12</v>
      </c>
      <c r="T8" s="10">
        <v>153600</v>
      </c>
      <c r="U8" s="48" t="s">
        <v>106</v>
      </c>
      <c r="V8" s="48" t="s">
        <v>106</v>
      </c>
      <c r="W8" s="70" t="e">
        <f>10*LOG(6/((1/10^(U8/10))+(1/10^(U9/10))+(1/10^(U10/10))+(1/10^(V8/10))+(1/10^(V9/10))+(1/10^(V10/10))))</f>
        <v>#VALUE!</v>
      </c>
      <c r="X8" s="48" t="s">
        <v>106</v>
      </c>
      <c r="Y8" s="48" t="s">
        <v>106</v>
      </c>
      <c r="Z8" s="70" t="e">
        <f>10*LOG(6/((1/10^(X8/10))+(1/10^(X9/10))+(1/10^(X10/10))+(1/10^(Y8/10))+(1/10^(Y9/10))+(1/10^(Y10/10))))</f>
        <v>#VALUE!</v>
      </c>
    </row>
    <row r="9" spans="1:26" ht="16.2">
      <c r="A9" s="60"/>
      <c r="B9" s="62"/>
      <c r="C9" s="64"/>
      <c r="D9" s="10" t="s">
        <v>13</v>
      </c>
      <c r="E9" s="10">
        <v>145600</v>
      </c>
      <c r="F9" s="10" t="s">
        <v>13</v>
      </c>
      <c r="G9" s="10">
        <v>156600</v>
      </c>
      <c r="H9" s="48" t="s">
        <v>106</v>
      </c>
      <c r="I9" s="48" t="s">
        <v>106</v>
      </c>
      <c r="J9" s="66"/>
      <c r="K9" s="48" t="s">
        <v>106</v>
      </c>
      <c r="L9" s="48" t="s">
        <v>106</v>
      </c>
      <c r="M9" s="68"/>
      <c r="O9" s="60"/>
      <c r="P9" s="62"/>
      <c r="Q9" s="10" t="s">
        <v>13</v>
      </c>
      <c r="R9" s="10">
        <v>145600</v>
      </c>
      <c r="S9" s="10" t="s">
        <v>13</v>
      </c>
      <c r="T9" s="10">
        <v>156600</v>
      </c>
      <c r="U9" s="48" t="s">
        <v>106</v>
      </c>
      <c r="V9" s="48" t="s">
        <v>106</v>
      </c>
      <c r="W9" s="68"/>
      <c r="X9" s="48" t="s">
        <v>106</v>
      </c>
      <c r="Y9" s="48" t="s">
        <v>106</v>
      </c>
      <c r="Z9" s="68"/>
    </row>
    <row r="10" spans="1:26" ht="16.2">
      <c r="A10" s="60"/>
      <c r="B10" s="62"/>
      <c r="C10" s="64"/>
      <c r="D10" s="10" t="s">
        <v>14</v>
      </c>
      <c r="E10" s="10">
        <v>147600</v>
      </c>
      <c r="F10" s="10" t="s">
        <v>14</v>
      </c>
      <c r="G10" s="10">
        <v>158600</v>
      </c>
      <c r="H10" s="48" t="s">
        <v>106</v>
      </c>
      <c r="I10" s="48" t="s">
        <v>106</v>
      </c>
      <c r="J10" s="66"/>
      <c r="K10" s="48" t="s">
        <v>106</v>
      </c>
      <c r="L10" s="48" t="s">
        <v>106</v>
      </c>
      <c r="M10" s="68"/>
      <c r="O10" s="60"/>
      <c r="P10" s="62"/>
      <c r="Q10" s="10" t="s">
        <v>14</v>
      </c>
      <c r="R10" s="10">
        <v>147600</v>
      </c>
      <c r="S10" s="10" t="s">
        <v>14</v>
      </c>
      <c r="T10" s="10">
        <v>158600</v>
      </c>
      <c r="U10" s="48" t="s">
        <v>106</v>
      </c>
      <c r="V10" s="48" t="s">
        <v>106</v>
      </c>
      <c r="W10" s="68"/>
      <c r="X10" s="48" t="s">
        <v>106</v>
      </c>
      <c r="Y10" s="48" t="s">
        <v>106</v>
      </c>
      <c r="Z10" s="68"/>
    </row>
    <row r="11" spans="1:26" ht="15" customHeight="1">
      <c r="A11" s="60" t="s">
        <v>93</v>
      </c>
      <c r="B11" s="62" t="s">
        <v>95</v>
      </c>
      <c r="C11" s="64" t="s">
        <v>105</v>
      </c>
      <c r="D11" s="10" t="s">
        <v>12</v>
      </c>
      <c r="E11" s="10">
        <v>509202</v>
      </c>
      <c r="F11" s="10" t="s">
        <v>12</v>
      </c>
      <c r="G11" s="10">
        <v>509202</v>
      </c>
      <c r="H11" s="35">
        <v>18.380700000000001</v>
      </c>
      <c r="I11" s="26">
        <v>18.3217</v>
      </c>
      <c r="J11" s="66">
        <f>10*LOG((10^(H11/10)+10^(H12/10)+10^(H13/10)+10^(I11/10)+10^(I12/10)+10^(I13/10))/6)</f>
        <v>18.329565369476988</v>
      </c>
      <c r="K11" s="39" t="s">
        <v>70</v>
      </c>
      <c r="L11" s="39" t="s">
        <v>70</v>
      </c>
      <c r="M11" s="68" t="e">
        <f>10*LOG((10^(K11/10)+10^(K12/10)+10^(K13/10)+10^(L11/10)+10^(L12/10)+10^(L13/10))/6)</f>
        <v>#VALUE!</v>
      </c>
      <c r="O11" s="60" t="s">
        <v>93</v>
      </c>
      <c r="P11" s="62" t="s">
        <v>95</v>
      </c>
      <c r="Q11" s="10" t="s">
        <v>12</v>
      </c>
      <c r="R11" s="10">
        <v>509202</v>
      </c>
      <c r="S11" s="10" t="s">
        <v>12</v>
      </c>
      <c r="T11" s="10">
        <v>509202</v>
      </c>
      <c r="U11" s="26">
        <v>-84.904300000000006</v>
      </c>
      <c r="V11" s="26">
        <v>-84.380600000000001</v>
      </c>
      <c r="W11" s="70">
        <f>10*LOG(6/((1/10^(U11/10))+(1/10^(U12/10))+(1/10^(U13/10))+(1/10^(V11/10))+(1/10^(V12/10))+(1/10^(V13/10))))</f>
        <v>-84.601080564975305</v>
      </c>
      <c r="X11" s="27" t="s">
        <v>70</v>
      </c>
      <c r="Y11" s="27" t="s">
        <v>70</v>
      </c>
      <c r="Z11" s="70" t="e">
        <f>10*LOG(6/((1/10^(X11/10))+(1/10^(X12/10))+(1/10^(X13/10))+(1/10^(Y11/10))+(1/10^(Y12/10))+(1/10^(Y13/10))))</f>
        <v>#VALUE!</v>
      </c>
    </row>
    <row r="12" spans="1:26" ht="16.2">
      <c r="A12" s="60"/>
      <c r="B12" s="62"/>
      <c r="C12" s="64"/>
      <c r="D12" s="10" t="s">
        <v>13</v>
      </c>
      <c r="E12" s="10">
        <v>518598</v>
      </c>
      <c r="F12" s="10" t="s">
        <v>13</v>
      </c>
      <c r="G12" s="10">
        <v>518598</v>
      </c>
      <c r="H12" s="35">
        <v>18.858599999999999</v>
      </c>
      <c r="I12" s="26">
        <v>18.764900000000001</v>
      </c>
      <c r="J12" s="66"/>
      <c r="K12" s="39" t="s">
        <v>70</v>
      </c>
      <c r="L12" s="39" t="s">
        <v>70</v>
      </c>
      <c r="M12" s="68"/>
      <c r="O12" s="60"/>
      <c r="P12" s="62"/>
      <c r="Q12" s="10" t="s">
        <v>13</v>
      </c>
      <c r="R12" s="10">
        <v>518598</v>
      </c>
      <c r="S12" s="10" t="s">
        <v>13</v>
      </c>
      <c r="T12" s="10">
        <v>518598</v>
      </c>
      <c r="U12" s="26">
        <v>-85.003399999999999</v>
      </c>
      <c r="V12" s="26">
        <v>-84.488500000000002</v>
      </c>
      <c r="W12" s="68"/>
      <c r="X12" s="27" t="s">
        <v>70</v>
      </c>
      <c r="Y12" s="27" t="s">
        <v>70</v>
      </c>
      <c r="Z12" s="68"/>
    </row>
    <row r="13" spans="1:26" ht="16.2">
      <c r="A13" s="60"/>
      <c r="B13" s="62"/>
      <c r="C13" s="64"/>
      <c r="D13" s="10" t="s">
        <v>14</v>
      </c>
      <c r="E13" s="10">
        <v>528000</v>
      </c>
      <c r="F13" s="10" t="s">
        <v>14</v>
      </c>
      <c r="G13" s="10">
        <v>528000</v>
      </c>
      <c r="H13" s="35">
        <v>17.7624</v>
      </c>
      <c r="I13" s="26">
        <v>17.761600000000001</v>
      </c>
      <c r="J13" s="66"/>
      <c r="K13" s="39" t="s">
        <v>70</v>
      </c>
      <c r="L13" s="39" t="s">
        <v>70</v>
      </c>
      <c r="M13" s="68"/>
      <c r="O13" s="60"/>
      <c r="P13" s="62"/>
      <c r="Q13" s="10" t="s">
        <v>14</v>
      </c>
      <c r="R13" s="10">
        <v>528000</v>
      </c>
      <c r="S13" s="10" t="s">
        <v>14</v>
      </c>
      <c r="T13" s="10">
        <v>528000</v>
      </c>
      <c r="U13" s="26">
        <v>-84.680999999999997</v>
      </c>
      <c r="V13" s="26">
        <v>-84.081000000000003</v>
      </c>
      <c r="W13" s="68"/>
      <c r="X13" s="27" t="s">
        <v>70</v>
      </c>
      <c r="Y13" s="27" t="s">
        <v>70</v>
      </c>
      <c r="Z13" s="68"/>
    </row>
    <row r="14" spans="1:26" ht="15" customHeight="1">
      <c r="A14" s="60" t="s">
        <v>92</v>
      </c>
      <c r="B14" s="62" t="s">
        <v>95</v>
      </c>
      <c r="C14" s="64" t="s">
        <v>105</v>
      </c>
      <c r="D14" s="10" t="s">
        <v>12</v>
      </c>
      <c r="E14" s="10">
        <v>623334</v>
      </c>
      <c r="F14" s="10" t="s">
        <v>12</v>
      </c>
      <c r="G14" s="10">
        <v>623334</v>
      </c>
      <c r="H14" s="35">
        <v>15.9611</v>
      </c>
      <c r="I14" s="26">
        <v>14.7685</v>
      </c>
      <c r="J14" s="66">
        <f>10*LOG((10^(H14/10)+10^(H15/10)+10^(H16/10)+10^(I14/10)+10^(I15/10)+10^(I16/10))/6)</f>
        <v>16.674040900928748</v>
      </c>
      <c r="K14" s="39" t="s">
        <v>70</v>
      </c>
      <c r="L14" s="39" t="s">
        <v>70</v>
      </c>
      <c r="M14" s="68" t="e">
        <f>10*LOG((10^(K14/10)+10^(K15/10)+10^(K16/10)+10^(L14/10)+10^(L15/10)+10^(L16/10))/6)</f>
        <v>#VALUE!</v>
      </c>
      <c r="O14" s="60" t="s">
        <v>92</v>
      </c>
      <c r="P14" s="62" t="s">
        <v>95</v>
      </c>
      <c r="Q14" s="10" t="s">
        <v>12</v>
      </c>
      <c r="R14" s="10">
        <v>623334</v>
      </c>
      <c r="S14" s="10" t="s">
        <v>12</v>
      </c>
      <c r="T14" s="10">
        <v>623334</v>
      </c>
      <c r="U14" s="26">
        <v>-84.737499999999997</v>
      </c>
      <c r="V14" s="26">
        <v>-84.708600000000004</v>
      </c>
      <c r="W14" s="70">
        <f>10*LOG(6/((1/10^(U14/10))+(1/10^(U15/10))+(1/10^(U16/10))+(1/10^(V14/10))+(1/10^(V15/10))+(1/10^(V16/10))))</f>
        <v>-85.490292814915421</v>
      </c>
      <c r="X14" s="27" t="s">
        <v>70</v>
      </c>
      <c r="Y14" s="27" t="s">
        <v>70</v>
      </c>
      <c r="Z14" s="70" t="e">
        <f>10*LOG(6/((1/10^(X14/10))+(1/10^(X15/10))+(1/10^(X16/10))+(1/10^(Y14/10))+(1/10^(Y15/10))+(1/10^(Y16/10))))</f>
        <v>#VALUE!</v>
      </c>
    </row>
    <row r="15" spans="1:26" ht="16.2">
      <c r="A15" s="60"/>
      <c r="B15" s="62"/>
      <c r="C15" s="64"/>
      <c r="D15" s="10" t="s">
        <v>13</v>
      </c>
      <c r="E15" s="10">
        <v>636666</v>
      </c>
      <c r="F15" s="10" t="s">
        <v>13</v>
      </c>
      <c r="G15" s="10">
        <v>636666</v>
      </c>
      <c r="H15" s="35">
        <v>16.926200000000001</v>
      </c>
      <c r="I15" s="26">
        <v>15.4924</v>
      </c>
      <c r="J15" s="66"/>
      <c r="K15" s="39" t="s">
        <v>70</v>
      </c>
      <c r="L15" s="39" t="s">
        <v>70</v>
      </c>
      <c r="M15" s="68"/>
      <c r="O15" s="60"/>
      <c r="P15" s="62"/>
      <c r="Q15" s="10" t="s">
        <v>13</v>
      </c>
      <c r="R15" s="10">
        <v>636666</v>
      </c>
      <c r="S15" s="10" t="s">
        <v>13</v>
      </c>
      <c r="T15" s="10">
        <v>636666</v>
      </c>
      <c r="U15" s="26">
        <v>-85.075400000000002</v>
      </c>
      <c r="V15" s="26">
        <v>-85.245500000000007</v>
      </c>
      <c r="W15" s="68"/>
      <c r="X15" s="27" t="s">
        <v>70</v>
      </c>
      <c r="Y15" s="27" t="s">
        <v>70</v>
      </c>
      <c r="Z15" s="68"/>
    </row>
    <row r="16" spans="1:26" ht="16.8" thickBot="1">
      <c r="A16" s="61"/>
      <c r="B16" s="63"/>
      <c r="C16" s="65"/>
      <c r="D16" s="28" t="s">
        <v>14</v>
      </c>
      <c r="E16" s="28">
        <v>650000</v>
      </c>
      <c r="F16" s="28" t="s">
        <v>14</v>
      </c>
      <c r="G16" s="28">
        <v>650000</v>
      </c>
      <c r="H16" s="35">
        <v>17.668299999999999</v>
      </c>
      <c r="I16" s="26">
        <v>18.220500000000001</v>
      </c>
      <c r="J16" s="67"/>
      <c r="K16" s="40" t="s">
        <v>70</v>
      </c>
      <c r="L16" s="40" t="s">
        <v>70</v>
      </c>
      <c r="M16" s="69"/>
      <c r="N16" s="31"/>
      <c r="O16" s="61"/>
      <c r="P16" s="63"/>
      <c r="Q16" s="28" t="s">
        <v>14</v>
      </c>
      <c r="R16" s="28">
        <v>650000</v>
      </c>
      <c r="S16" s="28" t="s">
        <v>14</v>
      </c>
      <c r="T16" s="28">
        <v>650000</v>
      </c>
      <c r="U16" s="26">
        <v>-86.341099999999997</v>
      </c>
      <c r="V16" s="26">
        <v>-86.471100000000007</v>
      </c>
      <c r="W16" s="69"/>
      <c r="X16" s="27" t="s">
        <v>70</v>
      </c>
      <c r="Y16" s="27" t="s">
        <v>70</v>
      </c>
      <c r="Z16" s="69"/>
    </row>
    <row r="19" spans="1:26" ht="16.2" customHeight="1" thickBot="1">
      <c r="A19" s="73" t="s">
        <v>107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24.75" customHeight="1">
      <c r="A20" s="75" t="s">
        <v>11</v>
      </c>
      <c r="B20" s="77" t="s">
        <v>21</v>
      </c>
      <c r="C20" s="77" t="s">
        <v>104</v>
      </c>
      <c r="D20" s="77" t="s">
        <v>78</v>
      </c>
      <c r="E20" s="77"/>
      <c r="F20" s="77" t="s">
        <v>79</v>
      </c>
      <c r="G20" s="77"/>
      <c r="H20" s="79" t="s">
        <v>84</v>
      </c>
      <c r="I20" s="79"/>
      <c r="J20" s="77" t="s">
        <v>86</v>
      </c>
      <c r="K20" s="79" t="s">
        <v>85</v>
      </c>
      <c r="L20" s="79"/>
      <c r="M20" s="80" t="s">
        <v>87</v>
      </c>
      <c r="N20" s="29"/>
      <c r="O20" s="75" t="s">
        <v>11</v>
      </c>
      <c r="P20" s="83" t="s">
        <v>21</v>
      </c>
      <c r="Q20" s="85" t="s">
        <v>78</v>
      </c>
      <c r="R20" s="86"/>
      <c r="S20" s="77" t="s">
        <v>79</v>
      </c>
      <c r="T20" s="77"/>
      <c r="U20" s="79" t="s">
        <v>89</v>
      </c>
      <c r="V20" s="79"/>
      <c r="W20" s="80" t="s">
        <v>90</v>
      </c>
      <c r="X20" s="79" t="s">
        <v>88</v>
      </c>
      <c r="Y20" s="79"/>
      <c r="Z20" s="80" t="s">
        <v>91</v>
      </c>
    </row>
    <row r="21" spans="1:26" ht="15" thickBot="1">
      <c r="A21" s="76"/>
      <c r="B21" s="78"/>
      <c r="C21" s="78"/>
      <c r="D21" s="78"/>
      <c r="E21" s="78"/>
      <c r="F21" s="78"/>
      <c r="G21" s="78"/>
      <c r="H21" s="37" t="s">
        <v>80</v>
      </c>
      <c r="I21" s="37" t="s">
        <v>81</v>
      </c>
      <c r="J21" s="78"/>
      <c r="K21" s="37" t="s">
        <v>82</v>
      </c>
      <c r="L21" s="37" t="s">
        <v>83</v>
      </c>
      <c r="M21" s="81"/>
      <c r="O21" s="82"/>
      <c r="P21" s="84"/>
      <c r="Q21" s="87"/>
      <c r="R21" s="88"/>
      <c r="S21" s="89"/>
      <c r="T21" s="89"/>
      <c r="U21" s="25" t="s">
        <v>80</v>
      </c>
      <c r="V21" s="25" t="s">
        <v>81</v>
      </c>
      <c r="W21" s="90"/>
      <c r="X21" s="25" t="s">
        <v>82</v>
      </c>
      <c r="Y21" s="25" t="s">
        <v>83</v>
      </c>
      <c r="Z21" s="90"/>
    </row>
    <row r="22" spans="1:26" ht="15" customHeight="1">
      <c r="A22" s="60" t="s">
        <v>96</v>
      </c>
      <c r="B22" s="62" t="s">
        <v>94</v>
      </c>
      <c r="C22" s="64" t="s">
        <v>105</v>
      </c>
      <c r="D22" s="10" t="s">
        <v>12</v>
      </c>
      <c r="E22" s="10">
        <v>385500</v>
      </c>
      <c r="F22" s="10" t="s">
        <v>12</v>
      </c>
      <c r="G22" s="10">
        <v>423500</v>
      </c>
      <c r="H22" s="48" t="s">
        <v>106</v>
      </c>
      <c r="I22" s="48" t="s">
        <v>106</v>
      </c>
      <c r="J22" s="66" t="e">
        <f>10*LOG((10^(H22/10)+10^(H23/10)+10^(H24/10)+10^(I22/10)+10^(I23/10)+10^(I24/10))/6)</f>
        <v>#VALUE!</v>
      </c>
      <c r="K22" s="48" t="s">
        <v>106</v>
      </c>
      <c r="L22" s="48" t="s">
        <v>106</v>
      </c>
      <c r="M22" s="68" t="e">
        <f>10*LOG((10^(K22/10)+10^(K23/10)+10^(K24/10)+10^(L22/10)+10^(L23/10)+10^(L24/10))/6)</f>
        <v>#VALUE!</v>
      </c>
      <c r="O22" s="71" t="s">
        <v>96</v>
      </c>
      <c r="P22" s="72" t="s">
        <v>94</v>
      </c>
      <c r="Q22" s="41" t="s">
        <v>12</v>
      </c>
      <c r="R22" s="41">
        <v>385500</v>
      </c>
      <c r="S22" s="41" t="s">
        <v>12</v>
      </c>
      <c r="T22" s="41">
        <v>423500</v>
      </c>
      <c r="U22" s="48" t="s">
        <v>106</v>
      </c>
      <c r="V22" s="48" t="s">
        <v>106</v>
      </c>
      <c r="W22" s="70" t="e">
        <f>10*LOG(6/((1/10^(U22/10))+(1/10^(U23/10))+(1/10^(U24/10))+(1/10^(V22/10))+(1/10^(V23/10))+(1/10^(V24/10))))</f>
        <v>#VALUE!</v>
      </c>
      <c r="X22" s="48" t="s">
        <v>106</v>
      </c>
      <c r="Y22" s="48" t="s">
        <v>106</v>
      </c>
      <c r="Z22" s="70" t="e">
        <f>10*LOG(6/((1/10^(X22/10))+(1/10^(X23/10))+(1/10^(X24/10))+(1/10^(Y22/10))+(1/10^(Y23/10))+(1/10^(Y24/10))))</f>
        <v>#VALUE!</v>
      </c>
    </row>
    <row r="23" spans="1:26" ht="16.2">
      <c r="A23" s="60"/>
      <c r="B23" s="62"/>
      <c r="C23" s="64"/>
      <c r="D23" s="10" t="s">
        <v>13</v>
      </c>
      <c r="E23" s="10">
        <v>390000</v>
      </c>
      <c r="F23" s="10" t="s">
        <v>13</v>
      </c>
      <c r="G23" s="10">
        <v>428000</v>
      </c>
      <c r="H23" s="48" t="s">
        <v>106</v>
      </c>
      <c r="I23" s="48" t="s">
        <v>106</v>
      </c>
      <c r="J23" s="66"/>
      <c r="K23" s="48" t="s">
        <v>106</v>
      </c>
      <c r="L23" s="48" t="s">
        <v>106</v>
      </c>
      <c r="M23" s="68"/>
      <c r="O23" s="60"/>
      <c r="P23" s="62"/>
      <c r="Q23" s="10" t="s">
        <v>13</v>
      </c>
      <c r="R23" s="10">
        <v>390000</v>
      </c>
      <c r="S23" s="10" t="s">
        <v>13</v>
      </c>
      <c r="T23" s="10">
        <v>428000</v>
      </c>
      <c r="U23" s="48" t="s">
        <v>106</v>
      </c>
      <c r="V23" s="48" t="s">
        <v>106</v>
      </c>
      <c r="W23" s="68"/>
      <c r="X23" s="48" t="s">
        <v>106</v>
      </c>
      <c r="Y23" s="48" t="s">
        <v>106</v>
      </c>
      <c r="Z23" s="68"/>
    </row>
    <row r="24" spans="1:26" ht="16.2">
      <c r="A24" s="60"/>
      <c r="B24" s="62"/>
      <c r="C24" s="64"/>
      <c r="D24" s="10" t="s">
        <v>14</v>
      </c>
      <c r="E24" s="10">
        <v>394500</v>
      </c>
      <c r="F24" s="10" t="s">
        <v>14</v>
      </c>
      <c r="G24" s="10">
        <v>432500</v>
      </c>
      <c r="H24" s="48" t="s">
        <v>106</v>
      </c>
      <c r="I24" s="48" t="s">
        <v>106</v>
      </c>
      <c r="J24" s="66"/>
      <c r="K24" s="48" t="s">
        <v>106</v>
      </c>
      <c r="L24" s="48" t="s">
        <v>106</v>
      </c>
      <c r="M24" s="68"/>
      <c r="O24" s="60"/>
      <c r="P24" s="62"/>
      <c r="Q24" s="10" t="s">
        <v>14</v>
      </c>
      <c r="R24" s="10">
        <v>394500</v>
      </c>
      <c r="S24" s="10" t="s">
        <v>14</v>
      </c>
      <c r="T24" s="10">
        <v>432500</v>
      </c>
      <c r="U24" s="48" t="s">
        <v>106</v>
      </c>
      <c r="V24" s="48" t="s">
        <v>106</v>
      </c>
      <c r="W24" s="68"/>
      <c r="X24" s="48" t="s">
        <v>106</v>
      </c>
      <c r="Y24" s="48" t="s">
        <v>106</v>
      </c>
      <c r="Z24" s="68"/>
    </row>
    <row r="25" spans="1:26" ht="15" customHeight="1">
      <c r="A25" s="60" t="s">
        <v>77</v>
      </c>
      <c r="B25" s="62" t="s">
        <v>94</v>
      </c>
      <c r="C25" s="64" t="s">
        <v>105</v>
      </c>
      <c r="D25" s="10" t="s">
        <v>12</v>
      </c>
      <c r="E25" s="10">
        <v>142600</v>
      </c>
      <c r="F25" s="10" t="s">
        <v>12</v>
      </c>
      <c r="G25" s="10">
        <v>153600</v>
      </c>
      <c r="H25" s="38">
        <v>5.9340000000000002</v>
      </c>
      <c r="I25" s="38">
        <v>7.6815800000000003</v>
      </c>
      <c r="J25" s="66">
        <f>10*LOG((10^(H25/10)+10^(H26/10)+10^(H27/10)+10^(I25/10)+10^(I26/10)+10^(I27/10))/6)</f>
        <v>6.8353815931082575</v>
      </c>
      <c r="K25" s="27">
        <v>11.7668</v>
      </c>
      <c r="L25" s="27">
        <v>11.402799999999999</v>
      </c>
      <c r="M25" s="68">
        <f>10*LOG((10^(K25/10)+10^(K26/10)+10^(K27/10)+10^(L25/10)+10^(L26/10)+10^(L27/10))/6)</f>
        <v>11.55163534347575</v>
      </c>
      <c r="O25" s="60" t="s">
        <v>77</v>
      </c>
      <c r="P25" s="62" t="s">
        <v>94</v>
      </c>
      <c r="Q25" s="10" t="s">
        <v>12</v>
      </c>
      <c r="R25" s="10">
        <v>142600</v>
      </c>
      <c r="S25" s="10" t="s">
        <v>12</v>
      </c>
      <c r="T25" s="10">
        <v>153600</v>
      </c>
      <c r="U25" s="35">
        <v>-82.975300000000004</v>
      </c>
      <c r="V25" s="26">
        <v>-86.082599999999999</v>
      </c>
      <c r="W25" s="70">
        <f>10*LOG(6/((1/10^(U25/10))+(1/10^(U26/10))+(1/10^(U27/10))+(1/10^(V25/10))+(1/10^(V26/10))+(1/10^(V27/10))))</f>
        <v>-84.697586584263505</v>
      </c>
      <c r="X25" s="27">
        <v>-88.635999999999996</v>
      </c>
      <c r="Y25" s="27">
        <v>-88.6922</v>
      </c>
      <c r="Z25" s="70">
        <f>10*LOG(6/((1/10^(X25/10))+(1/10^(X26/10))+(1/10^(X27/10))+(1/10^(Y25/10))+(1/10^(Y26/10))+(1/10^(Y27/10))))</f>
        <v>-88.812199026468846</v>
      </c>
    </row>
    <row r="26" spans="1:26" ht="16.2">
      <c r="A26" s="60"/>
      <c r="B26" s="62"/>
      <c r="C26" s="64"/>
      <c r="D26" s="10" t="s">
        <v>13</v>
      </c>
      <c r="E26" s="10">
        <v>145600</v>
      </c>
      <c r="F26" s="10" t="s">
        <v>13</v>
      </c>
      <c r="G26" s="10">
        <v>156600</v>
      </c>
      <c r="H26" s="38">
        <v>5.5556299999999998</v>
      </c>
      <c r="I26" s="38">
        <v>7.4586800000000002</v>
      </c>
      <c r="J26" s="66"/>
      <c r="K26" s="27">
        <v>11.412800000000001</v>
      </c>
      <c r="L26" s="27">
        <v>10.983599999999999</v>
      </c>
      <c r="M26" s="68"/>
      <c r="O26" s="60"/>
      <c r="P26" s="62"/>
      <c r="Q26" s="10" t="s">
        <v>13</v>
      </c>
      <c r="R26" s="10">
        <v>145600</v>
      </c>
      <c r="S26" s="10" t="s">
        <v>13</v>
      </c>
      <c r="T26" s="10">
        <v>156600</v>
      </c>
      <c r="U26" s="35">
        <v>-82.924899999999994</v>
      </c>
      <c r="V26" s="26">
        <v>-86.1</v>
      </c>
      <c r="W26" s="68"/>
      <c r="X26" s="27">
        <v>-89.1</v>
      </c>
      <c r="Y26" s="27">
        <v>-88.942400000000006</v>
      </c>
      <c r="Z26" s="68"/>
    </row>
    <row r="27" spans="1:26" ht="16.2">
      <c r="A27" s="60"/>
      <c r="B27" s="62"/>
      <c r="C27" s="64"/>
      <c r="D27" s="10" t="s">
        <v>14</v>
      </c>
      <c r="E27" s="10">
        <v>147600</v>
      </c>
      <c r="F27" s="10" t="s">
        <v>14</v>
      </c>
      <c r="G27" s="10">
        <v>158600</v>
      </c>
      <c r="H27" s="38">
        <v>6.2725099999999996</v>
      </c>
      <c r="I27" s="38">
        <v>7.6081899999999996</v>
      </c>
      <c r="J27" s="66"/>
      <c r="K27" s="27">
        <v>12.1921</v>
      </c>
      <c r="L27" s="27">
        <v>11.455299999999999</v>
      </c>
      <c r="M27" s="68"/>
      <c r="O27" s="60"/>
      <c r="P27" s="62"/>
      <c r="Q27" s="10" t="s">
        <v>14</v>
      </c>
      <c r="R27" s="10">
        <v>147600</v>
      </c>
      <c r="S27" s="10" t="s">
        <v>14</v>
      </c>
      <c r="T27" s="10">
        <v>158600</v>
      </c>
      <c r="U27" s="35">
        <v>-82.639700000000005</v>
      </c>
      <c r="V27" s="26">
        <v>-85.780299999999997</v>
      </c>
      <c r="W27" s="68"/>
      <c r="X27" s="27">
        <v>-88.956199999999995</v>
      </c>
      <c r="Y27" s="27">
        <v>-88.517300000000006</v>
      </c>
      <c r="Z27" s="68"/>
    </row>
    <row r="28" spans="1:26" ht="15" customHeight="1">
      <c r="A28" s="60" t="s">
        <v>93</v>
      </c>
      <c r="B28" s="62" t="s">
        <v>95</v>
      </c>
      <c r="C28" s="64" t="s">
        <v>105</v>
      </c>
      <c r="D28" s="10" t="s">
        <v>12</v>
      </c>
      <c r="E28" s="10">
        <v>509202</v>
      </c>
      <c r="F28" s="10" t="s">
        <v>12</v>
      </c>
      <c r="G28" s="10">
        <v>509202</v>
      </c>
      <c r="H28" s="48" t="s">
        <v>106</v>
      </c>
      <c r="I28" s="48" t="s">
        <v>106</v>
      </c>
      <c r="J28" s="66" t="e">
        <f>10*LOG((10^(H28/10)+10^(H29/10)+10^(H30/10)+10^(I28/10)+10^(I29/10)+10^(I30/10))/6)</f>
        <v>#VALUE!</v>
      </c>
      <c r="K28" s="39" t="s">
        <v>70</v>
      </c>
      <c r="L28" s="39" t="s">
        <v>70</v>
      </c>
      <c r="M28" s="68" t="e">
        <f>10*LOG((10^(K28/10)+10^(K29/10)+10^(K30/10)+10^(L28/10)+10^(L29/10)+10^(L30/10))/6)</f>
        <v>#VALUE!</v>
      </c>
      <c r="O28" s="60" t="s">
        <v>93</v>
      </c>
      <c r="P28" s="62" t="s">
        <v>95</v>
      </c>
      <c r="Q28" s="10" t="s">
        <v>12</v>
      </c>
      <c r="R28" s="10">
        <v>509202</v>
      </c>
      <c r="S28" s="10" t="s">
        <v>12</v>
      </c>
      <c r="T28" s="10">
        <v>509202</v>
      </c>
      <c r="U28" s="48" t="s">
        <v>106</v>
      </c>
      <c r="V28" s="48" t="s">
        <v>106</v>
      </c>
      <c r="W28" s="70" t="e">
        <f>10*LOG(6/((1/10^(U28/10))+(1/10^(U29/10))+(1/10^(U30/10))+(1/10^(V28/10))+(1/10^(V29/10))+(1/10^(V30/10))))</f>
        <v>#VALUE!</v>
      </c>
      <c r="X28" s="27" t="s">
        <v>70</v>
      </c>
      <c r="Y28" s="27" t="s">
        <v>70</v>
      </c>
      <c r="Z28" s="70" t="e">
        <f>10*LOG(6/((1/10^(X28/10))+(1/10^(X29/10))+(1/10^(X30/10))+(1/10^(Y28/10))+(1/10^(Y29/10))+(1/10^(Y30/10))))</f>
        <v>#VALUE!</v>
      </c>
    </row>
    <row r="29" spans="1:26" ht="16.2">
      <c r="A29" s="60"/>
      <c r="B29" s="62"/>
      <c r="C29" s="64"/>
      <c r="D29" s="10" t="s">
        <v>13</v>
      </c>
      <c r="E29" s="10">
        <v>518598</v>
      </c>
      <c r="F29" s="10" t="s">
        <v>13</v>
      </c>
      <c r="G29" s="10">
        <v>518598</v>
      </c>
      <c r="H29" s="48" t="s">
        <v>106</v>
      </c>
      <c r="I29" s="48" t="s">
        <v>106</v>
      </c>
      <c r="J29" s="66"/>
      <c r="K29" s="39" t="s">
        <v>70</v>
      </c>
      <c r="L29" s="39" t="s">
        <v>70</v>
      </c>
      <c r="M29" s="68"/>
      <c r="O29" s="60"/>
      <c r="P29" s="62"/>
      <c r="Q29" s="10" t="s">
        <v>13</v>
      </c>
      <c r="R29" s="10">
        <v>518598</v>
      </c>
      <c r="S29" s="10" t="s">
        <v>13</v>
      </c>
      <c r="T29" s="10">
        <v>518598</v>
      </c>
      <c r="U29" s="48" t="s">
        <v>106</v>
      </c>
      <c r="V29" s="48" t="s">
        <v>106</v>
      </c>
      <c r="W29" s="68"/>
      <c r="X29" s="27" t="s">
        <v>70</v>
      </c>
      <c r="Y29" s="27" t="s">
        <v>70</v>
      </c>
      <c r="Z29" s="68"/>
    </row>
    <row r="30" spans="1:26" ht="16.2">
      <c r="A30" s="60"/>
      <c r="B30" s="62"/>
      <c r="C30" s="64"/>
      <c r="D30" s="10" t="s">
        <v>14</v>
      </c>
      <c r="E30" s="10">
        <v>528000</v>
      </c>
      <c r="F30" s="10" t="s">
        <v>14</v>
      </c>
      <c r="G30" s="10">
        <v>528000</v>
      </c>
      <c r="H30" s="48" t="s">
        <v>106</v>
      </c>
      <c r="I30" s="48" t="s">
        <v>106</v>
      </c>
      <c r="J30" s="66"/>
      <c r="K30" s="39" t="s">
        <v>70</v>
      </c>
      <c r="L30" s="39" t="s">
        <v>70</v>
      </c>
      <c r="M30" s="68"/>
      <c r="O30" s="60"/>
      <c r="P30" s="62"/>
      <c r="Q30" s="10" t="s">
        <v>14</v>
      </c>
      <c r="R30" s="10">
        <v>528000</v>
      </c>
      <c r="S30" s="10" t="s">
        <v>14</v>
      </c>
      <c r="T30" s="10">
        <v>528000</v>
      </c>
      <c r="U30" s="48" t="s">
        <v>106</v>
      </c>
      <c r="V30" s="48" t="s">
        <v>106</v>
      </c>
      <c r="W30" s="68"/>
      <c r="X30" s="27" t="s">
        <v>70</v>
      </c>
      <c r="Y30" s="27" t="s">
        <v>70</v>
      </c>
      <c r="Z30" s="68"/>
    </row>
    <row r="31" spans="1:26" ht="15" customHeight="1">
      <c r="A31" s="60" t="s">
        <v>92</v>
      </c>
      <c r="B31" s="62" t="s">
        <v>95</v>
      </c>
      <c r="C31" s="64" t="s">
        <v>105</v>
      </c>
      <c r="D31" s="10" t="s">
        <v>12</v>
      </c>
      <c r="E31" s="10">
        <v>623334</v>
      </c>
      <c r="F31" s="10" t="s">
        <v>12</v>
      </c>
      <c r="G31" s="10">
        <v>623334</v>
      </c>
      <c r="H31" s="48" t="s">
        <v>106</v>
      </c>
      <c r="I31" s="48" t="s">
        <v>106</v>
      </c>
      <c r="J31" s="66" t="e">
        <f>10*LOG((10^(H31/10)+10^(H32/10)+10^(H33/10)+10^(I31/10)+10^(I32/10)+10^(I33/10))/6)</f>
        <v>#VALUE!</v>
      </c>
      <c r="K31" s="39" t="s">
        <v>70</v>
      </c>
      <c r="L31" s="39" t="s">
        <v>70</v>
      </c>
      <c r="M31" s="68" t="e">
        <f>10*LOG((10^(K31/10)+10^(K32/10)+10^(K33/10)+10^(L31/10)+10^(L32/10)+10^(L33/10))/6)</f>
        <v>#VALUE!</v>
      </c>
      <c r="O31" s="60" t="s">
        <v>92</v>
      </c>
      <c r="P31" s="62" t="s">
        <v>95</v>
      </c>
      <c r="Q31" s="10" t="s">
        <v>12</v>
      </c>
      <c r="R31" s="10">
        <v>623334</v>
      </c>
      <c r="S31" s="10" t="s">
        <v>12</v>
      </c>
      <c r="T31" s="10">
        <v>623334</v>
      </c>
      <c r="U31" s="48" t="s">
        <v>106</v>
      </c>
      <c r="V31" s="48" t="s">
        <v>106</v>
      </c>
      <c r="W31" s="70" t="e">
        <f>10*LOG(6/((1/10^(U31/10))+(1/10^(U32/10))+(1/10^(U33/10))+(1/10^(V31/10))+(1/10^(V32/10))+(1/10^(V33/10))))</f>
        <v>#VALUE!</v>
      </c>
      <c r="X31" s="27" t="s">
        <v>70</v>
      </c>
      <c r="Y31" s="27" t="s">
        <v>70</v>
      </c>
      <c r="Z31" s="70" t="e">
        <f>10*LOG(6/((1/10^(X31/10))+(1/10^(X32/10))+(1/10^(X33/10))+(1/10^(Y31/10))+(1/10^(Y32/10))+(1/10^(Y33/10))))</f>
        <v>#VALUE!</v>
      </c>
    </row>
    <row r="32" spans="1:26" ht="16.2">
      <c r="A32" s="60"/>
      <c r="B32" s="62"/>
      <c r="C32" s="64"/>
      <c r="D32" s="10" t="s">
        <v>13</v>
      </c>
      <c r="E32" s="10">
        <v>636666</v>
      </c>
      <c r="F32" s="10" t="s">
        <v>13</v>
      </c>
      <c r="G32" s="10">
        <v>636666</v>
      </c>
      <c r="H32" s="48" t="s">
        <v>106</v>
      </c>
      <c r="I32" s="48" t="s">
        <v>106</v>
      </c>
      <c r="J32" s="66"/>
      <c r="K32" s="39" t="s">
        <v>70</v>
      </c>
      <c r="L32" s="39" t="s">
        <v>70</v>
      </c>
      <c r="M32" s="68"/>
      <c r="O32" s="60"/>
      <c r="P32" s="62"/>
      <c r="Q32" s="10" t="s">
        <v>13</v>
      </c>
      <c r="R32" s="10">
        <v>636666</v>
      </c>
      <c r="S32" s="10" t="s">
        <v>13</v>
      </c>
      <c r="T32" s="10">
        <v>636666</v>
      </c>
      <c r="U32" s="48" t="s">
        <v>106</v>
      </c>
      <c r="V32" s="48" t="s">
        <v>106</v>
      </c>
      <c r="W32" s="68"/>
      <c r="X32" s="27" t="s">
        <v>70</v>
      </c>
      <c r="Y32" s="27" t="s">
        <v>70</v>
      </c>
      <c r="Z32" s="68"/>
    </row>
    <row r="33" spans="1:26" ht="16.8" thickBot="1">
      <c r="A33" s="61"/>
      <c r="B33" s="63"/>
      <c r="C33" s="65"/>
      <c r="D33" s="28" t="s">
        <v>14</v>
      </c>
      <c r="E33" s="28">
        <v>650000</v>
      </c>
      <c r="F33" s="28" t="s">
        <v>14</v>
      </c>
      <c r="G33" s="28">
        <v>650000</v>
      </c>
      <c r="H33" s="48" t="s">
        <v>106</v>
      </c>
      <c r="I33" s="48" t="s">
        <v>106</v>
      </c>
      <c r="J33" s="67"/>
      <c r="K33" s="40" t="s">
        <v>70</v>
      </c>
      <c r="L33" s="40" t="s">
        <v>70</v>
      </c>
      <c r="M33" s="69"/>
      <c r="N33" s="31"/>
      <c r="O33" s="61"/>
      <c r="P33" s="63"/>
      <c r="Q33" s="28" t="s">
        <v>14</v>
      </c>
      <c r="R33" s="28">
        <v>650000</v>
      </c>
      <c r="S33" s="28" t="s">
        <v>14</v>
      </c>
      <c r="T33" s="28">
        <v>650000</v>
      </c>
      <c r="U33" s="48" t="s">
        <v>106</v>
      </c>
      <c r="V33" s="48" t="s">
        <v>106</v>
      </c>
      <c r="W33" s="69"/>
      <c r="X33" s="27" t="s">
        <v>70</v>
      </c>
      <c r="Y33" s="27" t="s">
        <v>70</v>
      </c>
      <c r="Z33" s="69"/>
    </row>
    <row r="36" spans="1:26" ht="16.2" customHeight="1" thickBot="1">
      <c r="A36" s="73" t="s">
        <v>109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24.75" customHeight="1">
      <c r="A37" s="75" t="s">
        <v>11</v>
      </c>
      <c r="B37" s="77" t="s">
        <v>21</v>
      </c>
      <c r="C37" s="77" t="s">
        <v>104</v>
      </c>
      <c r="D37" s="77" t="s">
        <v>78</v>
      </c>
      <c r="E37" s="77"/>
      <c r="F37" s="77" t="s">
        <v>79</v>
      </c>
      <c r="G37" s="77"/>
      <c r="H37" s="79" t="s">
        <v>84</v>
      </c>
      <c r="I37" s="79"/>
      <c r="J37" s="77" t="s">
        <v>86</v>
      </c>
      <c r="K37" s="79" t="s">
        <v>85</v>
      </c>
      <c r="L37" s="79"/>
      <c r="M37" s="80" t="s">
        <v>87</v>
      </c>
      <c r="N37" s="29"/>
      <c r="O37" s="75" t="s">
        <v>11</v>
      </c>
      <c r="P37" s="83" t="s">
        <v>21</v>
      </c>
      <c r="Q37" s="85" t="s">
        <v>78</v>
      </c>
      <c r="R37" s="86"/>
      <c r="S37" s="77" t="s">
        <v>79</v>
      </c>
      <c r="T37" s="77"/>
      <c r="U37" s="79" t="s">
        <v>89</v>
      </c>
      <c r="V37" s="79"/>
      <c r="W37" s="80" t="s">
        <v>90</v>
      </c>
      <c r="X37" s="79" t="s">
        <v>88</v>
      </c>
      <c r="Y37" s="79"/>
      <c r="Z37" s="80" t="s">
        <v>91</v>
      </c>
    </row>
    <row r="38" spans="1:26" ht="15" thickBot="1">
      <c r="A38" s="76"/>
      <c r="B38" s="78"/>
      <c r="C38" s="78"/>
      <c r="D38" s="78"/>
      <c r="E38" s="78"/>
      <c r="F38" s="78"/>
      <c r="G38" s="78"/>
      <c r="H38" s="37" t="s">
        <v>80</v>
      </c>
      <c r="I38" s="37" t="s">
        <v>81</v>
      </c>
      <c r="J38" s="78"/>
      <c r="K38" s="37" t="s">
        <v>82</v>
      </c>
      <c r="L38" s="37" t="s">
        <v>83</v>
      </c>
      <c r="M38" s="81"/>
      <c r="O38" s="82"/>
      <c r="P38" s="84"/>
      <c r="Q38" s="87"/>
      <c r="R38" s="88"/>
      <c r="S38" s="89"/>
      <c r="T38" s="89"/>
      <c r="U38" s="25" t="s">
        <v>80</v>
      </c>
      <c r="V38" s="25" t="s">
        <v>81</v>
      </c>
      <c r="W38" s="90"/>
      <c r="X38" s="25" t="s">
        <v>82</v>
      </c>
      <c r="Y38" s="25" t="s">
        <v>83</v>
      </c>
      <c r="Z38" s="90"/>
    </row>
    <row r="39" spans="1:26" ht="15" customHeight="1">
      <c r="A39" s="60" t="s">
        <v>96</v>
      </c>
      <c r="B39" s="62" t="s">
        <v>94</v>
      </c>
      <c r="C39" s="64" t="s">
        <v>105</v>
      </c>
      <c r="D39" s="10" t="s">
        <v>12</v>
      </c>
      <c r="E39" s="10">
        <v>385500</v>
      </c>
      <c r="F39" s="10" t="s">
        <v>12</v>
      </c>
      <c r="G39" s="10">
        <v>423500</v>
      </c>
      <c r="H39" s="38">
        <v>14.568199999999999</v>
      </c>
      <c r="I39" s="38">
        <v>14.8217</v>
      </c>
      <c r="J39" s="66">
        <f>10*LOG((10^(H39/10)+10^(H40/10)+10^(H41/10)+10^(I39/10)+10^(I40/10)+10^(I41/10))/6)</f>
        <v>14.404848623735509</v>
      </c>
      <c r="K39" s="27">
        <v>17.605699999999999</v>
      </c>
      <c r="L39" s="27">
        <v>18.569900000000001</v>
      </c>
      <c r="M39" s="68">
        <f>10*LOG((10^(K39/10)+10^(K40/10)+10^(K41/10)+10^(L39/10)+10^(L40/10)+10^(L41/10))/6)</f>
        <v>17.6342152862684</v>
      </c>
      <c r="O39" s="71" t="s">
        <v>96</v>
      </c>
      <c r="P39" s="72" t="s">
        <v>94</v>
      </c>
      <c r="Q39" s="41" t="s">
        <v>12</v>
      </c>
      <c r="R39" s="41">
        <v>385500</v>
      </c>
      <c r="S39" s="41" t="s">
        <v>12</v>
      </c>
      <c r="T39" s="41">
        <v>423500</v>
      </c>
      <c r="U39" s="35">
        <v>-91.526499999999999</v>
      </c>
      <c r="V39" s="26">
        <v>-91.675899999999999</v>
      </c>
      <c r="W39" s="70">
        <f>10*LOG(6/((1/10^(U39/10))+(1/10^(U40/10))+(1/10^(U41/10))+(1/10^(V39/10))+(1/10^(V40/10))+(1/10^(V41/10))))</f>
        <v>-91.737836942919841</v>
      </c>
      <c r="X39" s="27">
        <v>-94.488200000000006</v>
      </c>
      <c r="Y39" s="27">
        <v>-95.787300000000002</v>
      </c>
      <c r="Z39" s="70">
        <f>10*LOG(6/((1/10^(X39/10))+(1/10^(X40/10))+(1/10^(X41/10))+(1/10^(Y39/10))+(1/10^(Y40/10))+(1/10^(Y41/10))))</f>
        <v>-95.019811927623039</v>
      </c>
    </row>
    <row r="40" spans="1:26" ht="16.2">
      <c r="A40" s="60"/>
      <c r="B40" s="62"/>
      <c r="C40" s="64"/>
      <c r="D40" s="10" t="s">
        <v>13</v>
      </c>
      <c r="E40" s="10">
        <v>390000</v>
      </c>
      <c r="F40" s="10" t="s">
        <v>13</v>
      </c>
      <c r="G40" s="10">
        <v>428000</v>
      </c>
      <c r="H40" s="38">
        <v>13.6151</v>
      </c>
      <c r="I40" s="38">
        <v>14.7455</v>
      </c>
      <c r="J40" s="66"/>
      <c r="K40" s="27">
        <v>16.647200000000002</v>
      </c>
      <c r="L40" s="27">
        <v>17.956</v>
      </c>
      <c r="M40" s="68"/>
      <c r="O40" s="60"/>
      <c r="P40" s="62"/>
      <c r="Q40" s="10" t="s">
        <v>13</v>
      </c>
      <c r="R40" s="10">
        <v>390000</v>
      </c>
      <c r="S40" s="10" t="s">
        <v>13</v>
      </c>
      <c r="T40" s="10">
        <v>428000</v>
      </c>
      <c r="U40" s="35">
        <v>-92.298500000000004</v>
      </c>
      <c r="V40" s="26">
        <v>-92.179100000000005</v>
      </c>
      <c r="W40" s="68"/>
      <c r="X40" s="27">
        <v>-95.019300000000001</v>
      </c>
      <c r="Y40" s="27">
        <v>-95.542299999999997</v>
      </c>
      <c r="Z40" s="68"/>
    </row>
    <row r="41" spans="1:26" ht="16.2">
      <c r="A41" s="60"/>
      <c r="B41" s="62"/>
      <c r="C41" s="64"/>
      <c r="D41" s="10" t="s">
        <v>14</v>
      </c>
      <c r="E41" s="10">
        <v>394500</v>
      </c>
      <c r="F41" s="10" t="s">
        <v>14</v>
      </c>
      <c r="G41" s="10">
        <v>432500</v>
      </c>
      <c r="H41" s="38">
        <v>13.893000000000001</v>
      </c>
      <c r="I41" s="38">
        <v>14.6447</v>
      </c>
      <c r="J41" s="66"/>
      <c r="K41" s="27">
        <v>16.8523</v>
      </c>
      <c r="L41" s="27">
        <v>17.876100000000001</v>
      </c>
      <c r="M41" s="68"/>
      <c r="O41" s="60"/>
      <c r="P41" s="62"/>
      <c r="Q41" s="10" t="s">
        <v>14</v>
      </c>
      <c r="R41" s="10">
        <v>394500</v>
      </c>
      <c r="S41" s="10" t="s">
        <v>14</v>
      </c>
      <c r="T41" s="10">
        <v>432500</v>
      </c>
      <c r="U41" s="35">
        <v>-91.497</v>
      </c>
      <c r="V41" s="26">
        <v>-91.137299999999996</v>
      </c>
      <c r="W41" s="68"/>
      <c r="X41" s="27">
        <v>-93.911199999999994</v>
      </c>
      <c r="Y41" s="27">
        <v>-95.1036</v>
      </c>
      <c r="Z41" s="68"/>
    </row>
    <row r="42" spans="1:26" ht="15" customHeight="1">
      <c r="A42" s="60" t="s">
        <v>77</v>
      </c>
      <c r="B42" s="62" t="s">
        <v>94</v>
      </c>
      <c r="C42" s="64" t="s">
        <v>105</v>
      </c>
      <c r="D42" s="10" t="s">
        <v>12</v>
      </c>
      <c r="E42" s="10">
        <v>142600</v>
      </c>
      <c r="F42" s="10" t="s">
        <v>12</v>
      </c>
      <c r="G42" s="10">
        <v>153600</v>
      </c>
      <c r="H42" s="38">
        <v>12.682600000000001</v>
      </c>
      <c r="I42" s="38">
        <v>13.0876</v>
      </c>
      <c r="J42" s="66">
        <f>10*LOG((10^(H42/10)+10^(H43/10)+10^(H44/10)+10^(I42/10)+10^(I43/10)+10^(I44/10))/6)</f>
        <v>12.424632886857045</v>
      </c>
      <c r="K42" s="27">
        <v>14.765000000000001</v>
      </c>
      <c r="L42" s="27">
        <v>14.213800000000001</v>
      </c>
      <c r="M42" s="68">
        <f>10*LOG((10^(K42/10)+10^(K43/10)+10^(K44/10)+10^(L42/10)+10^(L43/10)+10^(L44/10))/6)</f>
        <v>14.039539630389374</v>
      </c>
      <c r="O42" s="60" t="s">
        <v>77</v>
      </c>
      <c r="P42" s="62" t="s">
        <v>94</v>
      </c>
      <c r="Q42" s="10" t="s">
        <v>12</v>
      </c>
      <c r="R42" s="10">
        <v>142600</v>
      </c>
      <c r="S42" s="10" t="s">
        <v>12</v>
      </c>
      <c r="T42" s="10">
        <v>153600</v>
      </c>
      <c r="U42" s="35">
        <v>-86.180099999999996</v>
      </c>
      <c r="V42" s="26">
        <v>-86.480699999999999</v>
      </c>
      <c r="W42" s="70">
        <f>10*LOG(6/((1/10^(U42/10))+(1/10^(U43/10))+(1/10^(U44/10))+(1/10^(V42/10))+(1/10^(V43/10))+(1/10^(V44/10))))</f>
        <v>-86.345513954307123</v>
      </c>
      <c r="X42" s="27">
        <v>-88.5244</v>
      </c>
      <c r="Y42" s="27">
        <v>-87.9375</v>
      </c>
      <c r="Z42" s="70">
        <f>10*LOG(6/((1/10^(X42/10))+(1/10^(X43/10))+(1/10^(X44/10))+(1/10^(Y42/10))+(1/10^(Y43/10))+(1/10^(Y44/10))))</f>
        <v>-88.363008975688672</v>
      </c>
    </row>
    <row r="43" spans="1:26" ht="16.2">
      <c r="A43" s="60"/>
      <c r="B43" s="62"/>
      <c r="C43" s="64"/>
      <c r="D43" s="10" t="s">
        <v>13</v>
      </c>
      <c r="E43" s="10">
        <v>145600</v>
      </c>
      <c r="F43" s="10" t="s">
        <v>13</v>
      </c>
      <c r="G43" s="10">
        <v>156600</v>
      </c>
      <c r="H43" s="38">
        <v>11.6716</v>
      </c>
      <c r="I43" s="38">
        <v>12.523</v>
      </c>
      <c r="J43" s="66"/>
      <c r="K43" s="27">
        <v>13.901199999999999</v>
      </c>
      <c r="L43" s="27">
        <v>13.5838</v>
      </c>
      <c r="M43" s="68"/>
      <c r="O43" s="60"/>
      <c r="P43" s="62"/>
      <c r="Q43" s="10" t="s">
        <v>13</v>
      </c>
      <c r="R43" s="10">
        <v>145600</v>
      </c>
      <c r="S43" s="10" t="s">
        <v>13</v>
      </c>
      <c r="T43" s="10">
        <v>156600</v>
      </c>
      <c r="U43" s="35">
        <v>-86.423000000000002</v>
      </c>
      <c r="V43" s="26">
        <v>-86.742500000000007</v>
      </c>
      <c r="W43" s="68"/>
      <c r="X43" s="27">
        <v>-89.058400000000006</v>
      </c>
      <c r="Y43" s="27">
        <v>-88.004800000000003</v>
      </c>
      <c r="Z43" s="68"/>
    </row>
    <row r="44" spans="1:26" ht="16.2">
      <c r="A44" s="60"/>
      <c r="B44" s="62"/>
      <c r="C44" s="64"/>
      <c r="D44" s="10" t="s">
        <v>14</v>
      </c>
      <c r="E44" s="10">
        <v>147600</v>
      </c>
      <c r="F44" s="10" t="s">
        <v>14</v>
      </c>
      <c r="G44" s="10">
        <v>158600</v>
      </c>
      <c r="H44" s="38">
        <v>11.6639</v>
      </c>
      <c r="I44" s="38">
        <v>12.7219</v>
      </c>
      <c r="J44" s="66"/>
      <c r="K44" s="27">
        <v>13.9495</v>
      </c>
      <c r="L44" s="27">
        <v>13.718500000000001</v>
      </c>
      <c r="M44" s="68"/>
      <c r="O44" s="60"/>
      <c r="P44" s="62"/>
      <c r="Q44" s="10" t="s">
        <v>14</v>
      </c>
      <c r="R44" s="10">
        <v>147600</v>
      </c>
      <c r="S44" s="10" t="s">
        <v>14</v>
      </c>
      <c r="T44" s="10">
        <v>158600</v>
      </c>
      <c r="U44" s="35">
        <v>-85.970500000000001</v>
      </c>
      <c r="V44" s="26">
        <v>-86.234499999999997</v>
      </c>
      <c r="W44" s="68"/>
      <c r="X44" s="27">
        <v>-88.870900000000006</v>
      </c>
      <c r="Y44" s="27">
        <v>-87.5899</v>
      </c>
      <c r="Z44" s="68"/>
    </row>
    <row r="45" spans="1:26" ht="15" customHeight="1">
      <c r="A45" s="60" t="s">
        <v>93</v>
      </c>
      <c r="B45" s="62" t="s">
        <v>95</v>
      </c>
      <c r="C45" s="64" t="s">
        <v>105</v>
      </c>
      <c r="D45" s="10" t="s">
        <v>12</v>
      </c>
      <c r="E45" s="10">
        <v>509202</v>
      </c>
      <c r="F45" s="10" t="s">
        <v>12</v>
      </c>
      <c r="G45" s="10">
        <v>509202</v>
      </c>
      <c r="H45" s="38">
        <v>18.061699999999998</v>
      </c>
      <c r="I45" s="38">
        <v>18.6585</v>
      </c>
      <c r="J45" s="66">
        <f>10*LOG((10^(H45/10)+10^(H46/10)+10^(H47/10)+10^(I45/10)+10^(I46/10)+10^(I47/10))/6)</f>
        <v>17.989556831626086</v>
      </c>
      <c r="K45" s="39" t="s">
        <v>70</v>
      </c>
      <c r="L45" s="39" t="s">
        <v>70</v>
      </c>
      <c r="M45" s="68" t="e">
        <f>10*LOG((10^(K45/10)+10^(K46/10)+10^(K47/10)+10^(L45/10)+10^(L46/10)+10^(L47/10))/6)</f>
        <v>#VALUE!</v>
      </c>
      <c r="O45" s="60" t="s">
        <v>93</v>
      </c>
      <c r="P45" s="62" t="s">
        <v>95</v>
      </c>
      <c r="Q45" s="10" t="s">
        <v>12</v>
      </c>
      <c r="R45" s="10">
        <v>509202</v>
      </c>
      <c r="S45" s="10" t="s">
        <v>12</v>
      </c>
      <c r="T45" s="10">
        <v>509202</v>
      </c>
      <c r="U45" s="35">
        <v>-85.833299999999994</v>
      </c>
      <c r="V45" s="26">
        <v>-85.284599999999998</v>
      </c>
      <c r="W45" s="70">
        <f>10*LOG(6/((1/10^(U45/10))+(1/10^(U46/10))+(1/10^(U47/10))+(1/10^(V45/10))+(1/10^(V46/10))+(1/10^(V47/10))))</f>
        <v>-85.498837785126113</v>
      </c>
      <c r="X45" s="27" t="s">
        <v>70</v>
      </c>
      <c r="Y45" s="27" t="s">
        <v>70</v>
      </c>
      <c r="Z45" s="70" t="e">
        <f>10*LOG(6/((1/10^(X45/10))+(1/10^(X46/10))+(1/10^(X47/10))+(1/10^(Y45/10))+(1/10^(Y46/10))+(1/10^(Y47/10))))</f>
        <v>#VALUE!</v>
      </c>
    </row>
    <row r="46" spans="1:26" ht="16.2">
      <c r="A46" s="60"/>
      <c r="B46" s="62"/>
      <c r="C46" s="64"/>
      <c r="D46" s="10" t="s">
        <v>13</v>
      </c>
      <c r="E46" s="10">
        <v>518598</v>
      </c>
      <c r="F46" s="10" t="s">
        <v>13</v>
      </c>
      <c r="G46" s="10">
        <v>518598</v>
      </c>
      <c r="H46" s="38">
        <v>18.200299999999999</v>
      </c>
      <c r="I46" s="38">
        <v>18.635999999999999</v>
      </c>
      <c r="J46" s="66"/>
      <c r="K46" s="39" t="s">
        <v>70</v>
      </c>
      <c r="L46" s="39" t="s">
        <v>70</v>
      </c>
      <c r="M46" s="68"/>
      <c r="O46" s="60"/>
      <c r="P46" s="62"/>
      <c r="Q46" s="10" t="s">
        <v>13</v>
      </c>
      <c r="R46" s="10">
        <v>518598</v>
      </c>
      <c r="S46" s="10" t="s">
        <v>13</v>
      </c>
      <c r="T46" s="10">
        <v>518598</v>
      </c>
      <c r="U46" s="35">
        <v>-85.806399999999996</v>
      </c>
      <c r="V46" s="26">
        <v>-85.344899999999996</v>
      </c>
      <c r="W46" s="68"/>
      <c r="X46" s="27" t="s">
        <v>70</v>
      </c>
      <c r="Y46" s="27" t="s">
        <v>70</v>
      </c>
      <c r="Z46" s="68"/>
    </row>
    <row r="47" spans="1:26" ht="16.2">
      <c r="A47" s="60"/>
      <c r="B47" s="62"/>
      <c r="C47" s="64"/>
      <c r="D47" s="10" t="s">
        <v>14</v>
      </c>
      <c r="E47" s="10">
        <v>528000</v>
      </c>
      <c r="F47" s="10" t="s">
        <v>14</v>
      </c>
      <c r="G47" s="10">
        <v>528000</v>
      </c>
      <c r="H47" s="38">
        <v>16.980599999999999</v>
      </c>
      <c r="I47" s="38">
        <v>17.094799999999999</v>
      </c>
      <c r="J47" s="66"/>
      <c r="K47" s="39" t="s">
        <v>70</v>
      </c>
      <c r="L47" s="39" t="s">
        <v>70</v>
      </c>
      <c r="M47" s="68"/>
      <c r="O47" s="60"/>
      <c r="P47" s="62"/>
      <c r="Q47" s="10" t="s">
        <v>14</v>
      </c>
      <c r="R47" s="10">
        <v>528000</v>
      </c>
      <c r="S47" s="10" t="s">
        <v>14</v>
      </c>
      <c r="T47" s="10">
        <v>528000</v>
      </c>
      <c r="U47" s="35">
        <v>-85.568399999999997</v>
      </c>
      <c r="V47" s="26">
        <v>-85.1053</v>
      </c>
      <c r="W47" s="68"/>
      <c r="X47" s="27" t="s">
        <v>70</v>
      </c>
      <c r="Y47" s="27" t="s">
        <v>70</v>
      </c>
      <c r="Z47" s="68"/>
    </row>
    <row r="48" spans="1:26" ht="15" customHeight="1">
      <c r="A48" s="60" t="s">
        <v>92</v>
      </c>
      <c r="B48" s="62" t="s">
        <v>95</v>
      </c>
      <c r="C48" s="64" t="s">
        <v>105</v>
      </c>
      <c r="D48" s="10" t="s">
        <v>12</v>
      </c>
      <c r="E48" s="10">
        <v>623334</v>
      </c>
      <c r="F48" s="10" t="s">
        <v>12</v>
      </c>
      <c r="G48" s="10">
        <v>623334</v>
      </c>
      <c r="H48" s="38">
        <v>15.119400000000001</v>
      </c>
      <c r="I48" s="38">
        <v>15.9361</v>
      </c>
      <c r="J48" s="66">
        <f>10*LOG((10^(H48/10)+10^(H49/10)+10^(H50/10)+10^(I48/10)+10^(I49/10)+10^(I50/10))/6)</f>
        <v>15.535039130040326</v>
      </c>
      <c r="K48" s="39" t="s">
        <v>70</v>
      </c>
      <c r="L48" s="39" t="s">
        <v>70</v>
      </c>
      <c r="M48" s="68" t="e">
        <f>10*LOG((10^(K48/10)+10^(K49/10)+10^(K50/10)+10^(L48/10)+10^(L49/10)+10^(L50/10))/6)</f>
        <v>#VALUE!</v>
      </c>
      <c r="O48" s="60" t="s">
        <v>92</v>
      </c>
      <c r="P48" s="62" t="s">
        <v>95</v>
      </c>
      <c r="Q48" s="10" t="s">
        <v>12</v>
      </c>
      <c r="R48" s="10">
        <v>623334</v>
      </c>
      <c r="S48" s="10" t="s">
        <v>12</v>
      </c>
      <c r="T48" s="10">
        <v>623334</v>
      </c>
      <c r="U48" s="35">
        <v>-84.8202</v>
      </c>
      <c r="V48" s="35">
        <v>-85</v>
      </c>
      <c r="W48" s="70">
        <f>10*LOG(6/((1/10^(U48/10))+(1/10^(U49/10))+(1/10^(U50/10))+(1/10^(V48/10))+(1/10^(V49/10))+(1/10^(V50/10))))</f>
        <v>-85.315747713406495</v>
      </c>
      <c r="X48" s="27" t="s">
        <v>70</v>
      </c>
      <c r="Y48" s="27" t="s">
        <v>70</v>
      </c>
      <c r="Z48" s="70" t="e">
        <f>10*LOG(6/((1/10^(X48/10))+(1/10^(X49/10))+(1/10^(X50/10))+(1/10^(Y48/10))+(1/10^(Y49/10))+(1/10^(Y50/10))))</f>
        <v>#VALUE!</v>
      </c>
    </row>
    <row r="49" spans="1:26" ht="16.2">
      <c r="A49" s="60"/>
      <c r="B49" s="62"/>
      <c r="C49" s="64"/>
      <c r="D49" s="10" t="s">
        <v>13</v>
      </c>
      <c r="E49" s="10">
        <v>636666</v>
      </c>
      <c r="F49" s="10" t="s">
        <v>13</v>
      </c>
      <c r="G49" s="10">
        <v>636666</v>
      </c>
      <c r="H49" s="38">
        <v>14.9689</v>
      </c>
      <c r="I49" s="38">
        <v>15.623799999999999</v>
      </c>
      <c r="J49" s="66"/>
      <c r="K49" s="39" t="s">
        <v>70</v>
      </c>
      <c r="L49" s="39" t="s">
        <v>70</v>
      </c>
      <c r="M49" s="68"/>
      <c r="O49" s="60"/>
      <c r="P49" s="62"/>
      <c r="Q49" s="10" t="s">
        <v>13</v>
      </c>
      <c r="R49" s="10">
        <v>636666</v>
      </c>
      <c r="S49" s="10" t="s">
        <v>13</v>
      </c>
      <c r="T49" s="10">
        <v>636666</v>
      </c>
      <c r="U49" s="35">
        <v>-85.097999999999999</v>
      </c>
      <c r="V49" s="35">
        <v>-85.191999999999993</v>
      </c>
      <c r="W49" s="68"/>
      <c r="X49" s="27" t="s">
        <v>70</v>
      </c>
      <c r="Y49" s="27" t="s">
        <v>70</v>
      </c>
      <c r="Z49" s="68"/>
    </row>
    <row r="50" spans="1:26" ht="16.8" thickBot="1">
      <c r="A50" s="61"/>
      <c r="B50" s="63"/>
      <c r="C50" s="65"/>
      <c r="D50" s="28" t="s">
        <v>14</v>
      </c>
      <c r="E50" s="28">
        <v>650000</v>
      </c>
      <c r="F50" s="28" t="s">
        <v>14</v>
      </c>
      <c r="G50" s="28">
        <v>650000</v>
      </c>
      <c r="H50" s="38">
        <v>15.2745</v>
      </c>
      <c r="I50" s="38">
        <v>16.158300000000001</v>
      </c>
      <c r="J50" s="67"/>
      <c r="K50" s="40" t="s">
        <v>70</v>
      </c>
      <c r="L50" s="40" t="s">
        <v>70</v>
      </c>
      <c r="M50" s="69"/>
      <c r="N50" s="31"/>
      <c r="O50" s="61"/>
      <c r="P50" s="63"/>
      <c r="Q50" s="28" t="s">
        <v>14</v>
      </c>
      <c r="R50" s="28">
        <v>650000</v>
      </c>
      <c r="S50" s="28" t="s">
        <v>14</v>
      </c>
      <c r="T50" s="28">
        <v>650000</v>
      </c>
      <c r="U50" s="36">
        <v>-86.000900000000001</v>
      </c>
      <c r="V50" s="36">
        <v>-85.666300000000007</v>
      </c>
      <c r="W50" s="69"/>
      <c r="X50" s="27" t="s">
        <v>70</v>
      </c>
      <c r="Y50" s="27" t="s">
        <v>70</v>
      </c>
      <c r="Z50" s="69"/>
    </row>
    <row r="53" spans="1:26" ht="16.2" thickBot="1">
      <c r="A53" s="73" t="s">
        <v>123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24.75" customHeight="1">
      <c r="A54" s="75" t="s">
        <v>11</v>
      </c>
      <c r="B54" s="77" t="s">
        <v>21</v>
      </c>
      <c r="C54" s="77" t="s">
        <v>104</v>
      </c>
      <c r="D54" s="77" t="s">
        <v>78</v>
      </c>
      <c r="E54" s="77"/>
      <c r="F54" s="77" t="s">
        <v>79</v>
      </c>
      <c r="G54" s="77"/>
      <c r="H54" s="79" t="s">
        <v>84</v>
      </c>
      <c r="I54" s="79"/>
      <c r="J54" s="77" t="s">
        <v>86</v>
      </c>
      <c r="K54" s="79" t="s">
        <v>85</v>
      </c>
      <c r="L54" s="79"/>
      <c r="M54" s="80" t="s">
        <v>87</v>
      </c>
      <c r="N54" s="29"/>
      <c r="O54" s="75" t="s">
        <v>11</v>
      </c>
      <c r="P54" s="83" t="s">
        <v>21</v>
      </c>
      <c r="Q54" s="85" t="s">
        <v>78</v>
      </c>
      <c r="R54" s="86"/>
      <c r="S54" s="77" t="s">
        <v>79</v>
      </c>
      <c r="T54" s="77"/>
      <c r="U54" s="79" t="s">
        <v>89</v>
      </c>
      <c r="V54" s="79"/>
      <c r="W54" s="80" t="s">
        <v>90</v>
      </c>
      <c r="X54" s="79" t="s">
        <v>88</v>
      </c>
      <c r="Y54" s="79"/>
      <c r="Z54" s="80" t="s">
        <v>91</v>
      </c>
    </row>
    <row r="55" spans="1:26" ht="15" thickBot="1">
      <c r="A55" s="76"/>
      <c r="B55" s="78"/>
      <c r="C55" s="78"/>
      <c r="D55" s="78"/>
      <c r="E55" s="78"/>
      <c r="F55" s="78"/>
      <c r="G55" s="78"/>
      <c r="H55" s="37" t="s">
        <v>80</v>
      </c>
      <c r="I55" s="37" t="s">
        <v>81</v>
      </c>
      <c r="J55" s="78"/>
      <c r="K55" s="37" t="s">
        <v>82</v>
      </c>
      <c r="L55" s="37" t="s">
        <v>83</v>
      </c>
      <c r="M55" s="81"/>
      <c r="O55" s="82"/>
      <c r="P55" s="84"/>
      <c r="Q55" s="87"/>
      <c r="R55" s="88"/>
      <c r="S55" s="89"/>
      <c r="T55" s="89"/>
      <c r="U55" s="25" t="s">
        <v>80</v>
      </c>
      <c r="V55" s="25" t="s">
        <v>81</v>
      </c>
      <c r="W55" s="90"/>
      <c r="X55" s="25" t="s">
        <v>82</v>
      </c>
      <c r="Y55" s="25" t="s">
        <v>83</v>
      </c>
      <c r="Z55" s="90"/>
    </row>
    <row r="56" spans="1:26" ht="15" customHeight="1">
      <c r="A56" s="60" t="s">
        <v>96</v>
      </c>
      <c r="B56" s="62" t="s">
        <v>94</v>
      </c>
      <c r="C56" s="64" t="s">
        <v>105</v>
      </c>
      <c r="D56" s="10" t="s">
        <v>12</v>
      </c>
      <c r="E56" s="10">
        <v>385500</v>
      </c>
      <c r="F56" s="10" t="s">
        <v>12</v>
      </c>
      <c r="G56" s="10">
        <v>423500</v>
      </c>
      <c r="H56" s="38">
        <v>12.61</v>
      </c>
      <c r="I56" s="38">
        <v>11.33</v>
      </c>
      <c r="J56" s="66">
        <f>10*LOG((10^(H56/10)+10^(H57/10)+10^(H58/10)+10^(I56/10)+10^(I57/10)+10^(I58/10))/6)</f>
        <v>12.326154734180289</v>
      </c>
      <c r="K56" s="27">
        <v>16.18</v>
      </c>
      <c r="L56" s="27">
        <v>16.399999999999999</v>
      </c>
      <c r="M56" s="68">
        <f>10*LOG((10^(K56/10)+10^(K57/10)+10^(K58/10)+10^(L56/10)+10^(L57/10)+10^(L58/10))/6)</f>
        <v>16.137779418851991</v>
      </c>
      <c r="O56" s="71" t="s">
        <v>96</v>
      </c>
      <c r="P56" s="72" t="s">
        <v>94</v>
      </c>
      <c r="Q56" s="41" t="s">
        <v>12</v>
      </c>
      <c r="R56" s="41">
        <v>385500</v>
      </c>
      <c r="S56" s="41" t="s">
        <v>12</v>
      </c>
      <c r="T56" s="41">
        <v>423500</v>
      </c>
      <c r="U56" s="35">
        <v>-90.47</v>
      </c>
      <c r="V56" s="26">
        <v>-90.96</v>
      </c>
      <c r="W56" s="70">
        <f>10*LOG(6/((1/10^(U56/10))+(1/10^(U57/10))+(1/10^(U58/10))+(1/10^(V56/10))+(1/10^(V57/10))+(1/10^(V58/10))))</f>
        <v>-90.194320635186656</v>
      </c>
      <c r="X56" s="27">
        <v>-94.31</v>
      </c>
      <c r="Y56" s="27">
        <v>-94.73</v>
      </c>
      <c r="Z56" s="70">
        <f>10*LOG(6/((1/10^(X56/10))+(1/10^(X57/10))+(1/10^(X58/10))+(1/10^(Y56/10))+(1/10^(Y57/10))+(1/10^(Y58/10))))</f>
        <v>-93.475704516302173</v>
      </c>
    </row>
    <row r="57" spans="1:26" ht="16.2">
      <c r="A57" s="60"/>
      <c r="B57" s="62"/>
      <c r="C57" s="64"/>
      <c r="D57" s="10" t="s">
        <v>13</v>
      </c>
      <c r="E57" s="10">
        <v>390000</v>
      </c>
      <c r="F57" s="10" t="s">
        <v>13</v>
      </c>
      <c r="G57" s="10">
        <v>428000</v>
      </c>
      <c r="H57" s="38">
        <v>12.77</v>
      </c>
      <c r="I57" s="38">
        <v>12.47</v>
      </c>
      <c r="J57" s="66"/>
      <c r="K57" s="27">
        <v>16.399999999999999</v>
      </c>
      <c r="L57" s="27">
        <v>16.38</v>
      </c>
      <c r="M57" s="68"/>
      <c r="O57" s="60"/>
      <c r="P57" s="62"/>
      <c r="Q57" s="10" t="s">
        <v>13</v>
      </c>
      <c r="R57" s="10">
        <v>390000</v>
      </c>
      <c r="S57" s="10" t="s">
        <v>13</v>
      </c>
      <c r="T57" s="10">
        <v>428000</v>
      </c>
      <c r="U57" s="35">
        <v>-90.23</v>
      </c>
      <c r="V57" s="26">
        <v>-89.67</v>
      </c>
      <c r="W57" s="68"/>
      <c r="X57" s="27">
        <v>-92.14</v>
      </c>
      <c r="Y57" s="27">
        <v>-94.08</v>
      </c>
      <c r="Z57" s="68"/>
    </row>
    <row r="58" spans="1:26" ht="16.2">
      <c r="A58" s="60"/>
      <c r="B58" s="62"/>
      <c r="C58" s="64"/>
      <c r="D58" s="10" t="s">
        <v>14</v>
      </c>
      <c r="E58" s="10">
        <v>394500</v>
      </c>
      <c r="F58" s="10" t="s">
        <v>14</v>
      </c>
      <c r="G58" s="10">
        <v>432500</v>
      </c>
      <c r="H58" s="38">
        <v>12.97</v>
      </c>
      <c r="I58" s="38">
        <v>11.55</v>
      </c>
      <c r="J58" s="66"/>
      <c r="K58" s="27">
        <v>15.64</v>
      </c>
      <c r="L58" s="27">
        <v>15.76</v>
      </c>
      <c r="M58" s="68"/>
      <c r="O58" s="60"/>
      <c r="P58" s="62"/>
      <c r="Q58" s="10" t="s">
        <v>14</v>
      </c>
      <c r="R58" s="10">
        <v>394500</v>
      </c>
      <c r="S58" s="10" t="s">
        <v>14</v>
      </c>
      <c r="T58" s="10">
        <v>432500</v>
      </c>
      <c r="U58" s="35">
        <v>-89.56</v>
      </c>
      <c r="V58" s="26">
        <v>-90.12</v>
      </c>
      <c r="W58" s="68"/>
      <c r="X58" s="27">
        <v>-92.78</v>
      </c>
      <c r="Y58" s="27">
        <v>-92.03</v>
      </c>
      <c r="Z58" s="68"/>
    </row>
    <row r="59" spans="1:26" ht="15" customHeight="1">
      <c r="A59" s="60" t="s">
        <v>77</v>
      </c>
      <c r="B59" s="62" t="s">
        <v>94</v>
      </c>
      <c r="C59" s="64" t="s">
        <v>105</v>
      </c>
      <c r="D59" s="10" t="s">
        <v>12</v>
      </c>
      <c r="E59" s="10">
        <v>142600</v>
      </c>
      <c r="F59" s="10" t="s">
        <v>12</v>
      </c>
      <c r="G59" s="10">
        <v>153600</v>
      </c>
      <c r="H59" s="38">
        <v>8.2100000000000009</v>
      </c>
      <c r="I59" s="38">
        <v>11.62</v>
      </c>
      <c r="J59" s="66">
        <f>10*LOG((10^(H59/10)+10^(H60/10)+10^(H61/10)+10^(I59/10)+10^(I60/10)+10^(I61/10))/6)</f>
        <v>10.185428699892116</v>
      </c>
      <c r="K59" s="27">
        <v>11.78</v>
      </c>
      <c r="L59" s="27">
        <v>14.42</v>
      </c>
      <c r="M59" s="68">
        <f>10*LOG((10^(K59/10)+10^(K60/10)+10^(K61/10)+10^(L59/10)+10^(L60/10)+10^(L61/10))/6)</f>
        <v>13.391040668771668</v>
      </c>
      <c r="O59" s="60" t="s">
        <v>77</v>
      </c>
      <c r="P59" s="62" t="s">
        <v>94</v>
      </c>
      <c r="Q59" s="10" t="s">
        <v>12</v>
      </c>
      <c r="R59" s="10">
        <v>142600</v>
      </c>
      <c r="S59" s="10" t="s">
        <v>12</v>
      </c>
      <c r="T59" s="10">
        <v>153600</v>
      </c>
      <c r="U59" s="35">
        <v>-78.209999999999994</v>
      </c>
      <c r="V59" s="26">
        <v>-80.86</v>
      </c>
      <c r="W59" s="70">
        <f>10*LOG(6/((1/10^(U59/10))+(1/10^(U60/10))+(1/10^(U61/10))+(1/10^(V59/10))+(1/10^(V60/10))+(1/10^(V61/10))))</f>
        <v>-78.174247870547603</v>
      </c>
      <c r="X59" s="27">
        <v>-82.55</v>
      </c>
      <c r="Y59" s="27">
        <v>-84.12</v>
      </c>
      <c r="Z59" s="70">
        <f>10*LOG(6/((1/10^(X59/10))+(1/10^(X60/10))+(1/10^(X61/10))+(1/10^(Y59/10))+(1/10^(Y60/10))+(1/10^(Y61/10))))</f>
        <v>-82.023736008018744</v>
      </c>
    </row>
    <row r="60" spans="1:26" ht="16.2">
      <c r="A60" s="60"/>
      <c r="B60" s="62"/>
      <c r="C60" s="64"/>
      <c r="D60" s="10" t="s">
        <v>13</v>
      </c>
      <c r="E60" s="10">
        <v>145600</v>
      </c>
      <c r="F60" s="10" t="s">
        <v>13</v>
      </c>
      <c r="G60" s="10">
        <v>156600</v>
      </c>
      <c r="H60" s="38">
        <v>8.98</v>
      </c>
      <c r="I60" s="38">
        <v>11.11</v>
      </c>
      <c r="J60" s="66"/>
      <c r="K60" s="27">
        <v>12.22</v>
      </c>
      <c r="L60" s="27">
        <v>14.34</v>
      </c>
      <c r="M60" s="68"/>
      <c r="O60" s="60"/>
      <c r="P60" s="62"/>
      <c r="Q60" s="10" t="s">
        <v>13</v>
      </c>
      <c r="R60" s="10">
        <v>145600</v>
      </c>
      <c r="S60" s="10" t="s">
        <v>13</v>
      </c>
      <c r="T60" s="10">
        <v>156600</v>
      </c>
      <c r="U60" s="35">
        <v>-77.48</v>
      </c>
      <c r="V60" s="26">
        <v>-79.14</v>
      </c>
      <c r="W60" s="68"/>
      <c r="X60" s="27">
        <v>-82.11</v>
      </c>
      <c r="Y60" s="27">
        <v>-82.85</v>
      </c>
      <c r="Z60" s="68"/>
    </row>
    <row r="61" spans="1:26" ht="16.2">
      <c r="A61" s="60"/>
      <c r="B61" s="62"/>
      <c r="C61" s="64"/>
      <c r="D61" s="10" t="s">
        <v>14</v>
      </c>
      <c r="E61" s="10">
        <v>147600</v>
      </c>
      <c r="F61" s="10" t="s">
        <v>14</v>
      </c>
      <c r="G61" s="10">
        <v>158600</v>
      </c>
      <c r="H61" s="38">
        <v>9.51</v>
      </c>
      <c r="I61" s="38">
        <v>10.69</v>
      </c>
      <c r="J61" s="66"/>
      <c r="K61" s="27">
        <v>13.02</v>
      </c>
      <c r="L61" s="27">
        <v>13.87</v>
      </c>
      <c r="M61" s="68"/>
      <c r="O61" s="60"/>
      <c r="P61" s="62"/>
      <c r="Q61" s="10" t="s">
        <v>14</v>
      </c>
      <c r="R61" s="10">
        <v>147600</v>
      </c>
      <c r="S61" s="10" t="s">
        <v>14</v>
      </c>
      <c r="T61" s="10">
        <v>158600</v>
      </c>
      <c r="U61" s="35">
        <v>-74.16</v>
      </c>
      <c r="V61" s="26">
        <v>-76.22</v>
      </c>
      <c r="W61" s="68"/>
      <c r="X61" s="27">
        <v>-77.91</v>
      </c>
      <c r="Y61" s="27">
        <v>-80.040000000000006</v>
      </c>
      <c r="Z61" s="68"/>
    </row>
    <row r="62" spans="1:26" ht="15" customHeight="1">
      <c r="A62" s="60" t="s">
        <v>93</v>
      </c>
      <c r="B62" s="62" t="s">
        <v>95</v>
      </c>
      <c r="C62" s="64" t="s">
        <v>105</v>
      </c>
      <c r="D62" s="10" t="s">
        <v>12</v>
      </c>
      <c r="E62" s="10">
        <v>509202</v>
      </c>
      <c r="F62" s="10" t="s">
        <v>12</v>
      </c>
      <c r="G62" s="10">
        <v>509202</v>
      </c>
      <c r="H62" s="35">
        <v>11.22</v>
      </c>
      <c r="I62" s="26">
        <v>11.69</v>
      </c>
      <c r="J62" s="66">
        <f>10*LOG((10^(H62/10)+10^(H63/10)+10^(H64/10)+10^(I62/10)+10^(I63/10)+10^(I64/10))/6)</f>
        <v>11.466339577950862</v>
      </c>
      <c r="K62" s="39" t="s">
        <v>70</v>
      </c>
      <c r="L62" s="39" t="s">
        <v>70</v>
      </c>
      <c r="M62" s="68" t="e">
        <f>10*LOG((10^(K62/10)+10^(K63/10)+10^(K64/10)+10^(L62/10)+10^(L63/10)+10^(L64/10))/6)</f>
        <v>#VALUE!</v>
      </c>
      <c r="O62" s="60" t="s">
        <v>93</v>
      </c>
      <c r="P62" s="62" t="s">
        <v>95</v>
      </c>
      <c r="Q62" s="10" t="s">
        <v>12</v>
      </c>
      <c r="R62" s="10">
        <v>509202</v>
      </c>
      <c r="S62" s="10" t="s">
        <v>12</v>
      </c>
      <c r="T62" s="10">
        <v>509202</v>
      </c>
      <c r="U62" s="35">
        <v>-82.86</v>
      </c>
      <c r="V62" s="26">
        <v>-81.61</v>
      </c>
      <c r="W62" s="70">
        <f>10*LOG(6/((1/10^(U62/10))+(1/10^(U63/10))+(1/10^(U64/10))+(1/10^(V62/10))+(1/10^(V63/10))+(1/10^(V64/10))))</f>
        <v>-82.249247203712912</v>
      </c>
      <c r="X62" s="27" t="s">
        <v>70</v>
      </c>
      <c r="Y62" s="27" t="s">
        <v>70</v>
      </c>
      <c r="Z62" s="70" t="e">
        <f>10*LOG(6/((1/10^(X62/10))+(1/10^(X63/10))+(1/10^(X64/10))+(1/10^(Y62/10))+(1/10^(Y63/10))+(1/10^(Y64/10))))</f>
        <v>#VALUE!</v>
      </c>
    </row>
    <row r="63" spans="1:26" ht="16.2">
      <c r="A63" s="60"/>
      <c r="B63" s="62"/>
      <c r="C63" s="64"/>
      <c r="D63" s="10" t="s">
        <v>13</v>
      </c>
      <c r="E63" s="10">
        <v>518598</v>
      </c>
      <c r="F63" s="10" t="s">
        <v>13</v>
      </c>
      <c r="G63" s="10">
        <v>518598</v>
      </c>
      <c r="H63" s="35">
        <v>11.44</v>
      </c>
      <c r="I63" s="26">
        <v>11.47</v>
      </c>
      <c r="J63" s="66"/>
      <c r="K63" s="39" t="s">
        <v>70</v>
      </c>
      <c r="L63" s="39" t="s">
        <v>70</v>
      </c>
      <c r="M63" s="68"/>
      <c r="O63" s="60"/>
      <c r="P63" s="62"/>
      <c r="Q63" s="10" t="s">
        <v>13</v>
      </c>
      <c r="R63" s="10">
        <v>518598</v>
      </c>
      <c r="S63" s="10" t="s">
        <v>13</v>
      </c>
      <c r="T63" s="10">
        <v>518598</v>
      </c>
      <c r="U63" s="35">
        <v>-82.75</v>
      </c>
      <c r="V63" s="26">
        <v>-81.73</v>
      </c>
      <c r="W63" s="68"/>
      <c r="X63" s="27" t="s">
        <v>70</v>
      </c>
      <c r="Y63" s="27" t="s">
        <v>70</v>
      </c>
      <c r="Z63" s="68"/>
    </row>
    <row r="64" spans="1:26" ht="16.2">
      <c r="A64" s="60"/>
      <c r="B64" s="62"/>
      <c r="C64" s="64"/>
      <c r="D64" s="10" t="s">
        <v>14</v>
      </c>
      <c r="E64" s="10">
        <v>528000</v>
      </c>
      <c r="F64" s="10" t="s">
        <v>14</v>
      </c>
      <c r="G64" s="10">
        <v>528000</v>
      </c>
      <c r="H64" s="35">
        <v>11.33</v>
      </c>
      <c r="I64" s="26">
        <v>11.63</v>
      </c>
      <c r="J64" s="66"/>
      <c r="K64" s="39" t="s">
        <v>70</v>
      </c>
      <c r="L64" s="39" t="s">
        <v>70</v>
      </c>
      <c r="M64" s="68"/>
      <c r="O64" s="60"/>
      <c r="P64" s="62"/>
      <c r="Q64" s="10" t="s">
        <v>14</v>
      </c>
      <c r="R64" s="10">
        <v>528000</v>
      </c>
      <c r="S64" s="10" t="s">
        <v>14</v>
      </c>
      <c r="T64" s="10">
        <v>528000</v>
      </c>
      <c r="U64" s="35">
        <v>-82.66</v>
      </c>
      <c r="V64" s="26">
        <v>-81.680000000000007</v>
      </c>
      <c r="W64" s="68"/>
      <c r="X64" s="27" t="s">
        <v>70</v>
      </c>
      <c r="Y64" s="27" t="s">
        <v>70</v>
      </c>
      <c r="Z64" s="68"/>
    </row>
    <row r="65" spans="1:26" ht="15" customHeight="1">
      <c r="A65" s="60" t="s">
        <v>92</v>
      </c>
      <c r="B65" s="62" t="s">
        <v>95</v>
      </c>
      <c r="C65" s="64" t="s">
        <v>105</v>
      </c>
      <c r="D65" s="10" t="s">
        <v>12</v>
      </c>
      <c r="E65" s="10">
        <v>623334</v>
      </c>
      <c r="F65" s="10" t="s">
        <v>12</v>
      </c>
      <c r="G65" s="10">
        <v>623334</v>
      </c>
      <c r="H65" s="48" t="s">
        <v>106</v>
      </c>
      <c r="I65" s="48" t="s">
        <v>106</v>
      </c>
      <c r="J65" s="66" t="e">
        <f>10*LOG((10^(H65/10)+10^(H66/10)+10^(H67/10)+10^(I65/10)+10^(I66/10)+10^(I67/10))/6)</f>
        <v>#VALUE!</v>
      </c>
      <c r="K65" s="39" t="s">
        <v>70</v>
      </c>
      <c r="L65" s="39" t="s">
        <v>70</v>
      </c>
      <c r="M65" s="68" t="e">
        <f>10*LOG((10^(K65/10)+10^(K66/10)+10^(K67/10)+10^(L65/10)+10^(L66/10)+10^(L67/10))/6)</f>
        <v>#VALUE!</v>
      </c>
      <c r="O65" s="60" t="s">
        <v>92</v>
      </c>
      <c r="P65" s="62" t="s">
        <v>95</v>
      </c>
      <c r="Q65" s="10" t="s">
        <v>12</v>
      </c>
      <c r="R65" s="10">
        <v>623334</v>
      </c>
      <c r="S65" s="10" t="s">
        <v>12</v>
      </c>
      <c r="T65" s="10">
        <v>623334</v>
      </c>
      <c r="U65" s="48" t="s">
        <v>106</v>
      </c>
      <c r="V65" s="48" t="s">
        <v>106</v>
      </c>
      <c r="W65" s="70" t="e">
        <f>10*LOG(6/((1/10^(U65/10))+(1/10^(U66/10))+(1/10^(U67/10))+(1/10^(V65/10))+(1/10^(V66/10))+(1/10^(V67/10))))</f>
        <v>#VALUE!</v>
      </c>
      <c r="X65" s="27" t="s">
        <v>70</v>
      </c>
      <c r="Y65" s="27" t="s">
        <v>70</v>
      </c>
      <c r="Z65" s="70" t="e">
        <f>10*LOG(6/((1/10^(X65/10))+(1/10^(X66/10))+(1/10^(X67/10))+(1/10^(Y65/10))+(1/10^(Y66/10))+(1/10^(Y67/10))))</f>
        <v>#VALUE!</v>
      </c>
    </row>
    <row r="66" spans="1:26" ht="16.2">
      <c r="A66" s="60"/>
      <c r="B66" s="62"/>
      <c r="C66" s="64"/>
      <c r="D66" s="10" t="s">
        <v>13</v>
      </c>
      <c r="E66" s="10">
        <v>636666</v>
      </c>
      <c r="F66" s="10" t="s">
        <v>13</v>
      </c>
      <c r="G66" s="10">
        <v>636666</v>
      </c>
      <c r="H66" s="48" t="s">
        <v>106</v>
      </c>
      <c r="I66" s="48" t="s">
        <v>106</v>
      </c>
      <c r="J66" s="66"/>
      <c r="K66" s="39" t="s">
        <v>70</v>
      </c>
      <c r="L66" s="39" t="s">
        <v>70</v>
      </c>
      <c r="M66" s="68"/>
      <c r="O66" s="60"/>
      <c r="P66" s="62"/>
      <c r="Q66" s="10" t="s">
        <v>13</v>
      </c>
      <c r="R66" s="10">
        <v>636666</v>
      </c>
      <c r="S66" s="10" t="s">
        <v>13</v>
      </c>
      <c r="T66" s="10">
        <v>636666</v>
      </c>
      <c r="U66" s="48" t="s">
        <v>106</v>
      </c>
      <c r="V66" s="48" t="s">
        <v>106</v>
      </c>
      <c r="W66" s="68"/>
      <c r="X66" s="27" t="s">
        <v>70</v>
      </c>
      <c r="Y66" s="27" t="s">
        <v>70</v>
      </c>
      <c r="Z66" s="68"/>
    </row>
    <row r="67" spans="1:26" ht="16.8" thickBot="1">
      <c r="A67" s="61"/>
      <c r="B67" s="63"/>
      <c r="C67" s="65"/>
      <c r="D67" s="28" t="s">
        <v>14</v>
      </c>
      <c r="E67" s="28">
        <v>650000</v>
      </c>
      <c r="F67" s="28" t="s">
        <v>14</v>
      </c>
      <c r="G67" s="28">
        <v>650000</v>
      </c>
      <c r="H67" s="48" t="s">
        <v>106</v>
      </c>
      <c r="I67" s="48" t="s">
        <v>106</v>
      </c>
      <c r="J67" s="67"/>
      <c r="K67" s="40" t="s">
        <v>70</v>
      </c>
      <c r="L67" s="40" t="s">
        <v>70</v>
      </c>
      <c r="M67" s="69"/>
      <c r="N67" s="31"/>
      <c r="O67" s="61"/>
      <c r="P67" s="63"/>
      <c r="Q67" s="28" t="s">
        <v>14</v>
      </c>
      <c r="R67" s="28">
        <v>650000</v>
      </c>
      <c r="S67" s="28" t="s">
        <v>14</v>
      </c>
      <c r="T67" s="28">
        <v>650000</v>
      </c>
      <c r="U67" s="48" t="s">
        <v>106</v>
      </c>
      <c r="V67" s="48" t="s">
        <v>106</v>
      </c>
      <c r="W67" s="69"/>
      <c r="X67" s="27" t="s">
        <v>70</v>
      </c>
      <c r="Y67" s="27" t="s">
        <v>70</v>
      </c>
      <c r="Z67" s="69"/>
    </row>
    <row r="70" spans="1:26" ht="16.2" customHeight="1" thickBot="1">
      <c r="A70" s="73" t="s">
        <v>110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24.75" customHeight="1">
      <c r="A71" s="75" t="s">
        <v>11</v>
      </c>
      <c r="B71" s="77" t="s">
        <v>21</v>
      </c>
      <c r="C71" s="77" t="s">
        <v>104</v>
      </c>
      <c r="D71" s="77" t="s">
        <v>78</v>
      </c>
      <c r="E71" s="77"/>
      <c r="F71" s="77" t="s">
        <v>79</v>
      </c>
      <c r="G71" s="77"/>
      <c r="H71" s="79" t="s">
        <v>84</v>
      </c>
      <c r="I71" s="79"/>
      <c r="J71" s="77" t="s">
        <v>86</v>
      </c>
      <c r="K71" s="79" t="s">
        <v>85</v>
      </c>
      <c r="L71" s="79"/>
      <c r="M71" s="80" t="s">
        <v>87</v>
      </c>
      <c r="N71" s="29"/>
      <c r="O71" s="75" t="s">
        <v>11</v>
      </c>
      <c r="P71" s="83" t="s">
        <v>21</v>
      </c>
      <c r="Q71" s="85" t="s">
        <v>78</v>
      </c>
      <c r="R71" s="86"/>
      <c r="S71" s="77" t="s">
        <v>79</v>
      </c>
      <c r="T71" s="77"/>
      <c r="U71" s="79" t="s">
        <v>89</v>
      </c>
      <c r="V71" s="79"/>
      <c r="W71" s="80" t="s">
        <v>90</v>
      </c>
      <c r="X71" s="79" t="s">
        <v>88</v>
      </c>
      <c r="Y71" s="79"/>
      <c r="Z71" s="80" t="s">
        <v>91</v>
      </c>
    </row>
    <row r="72" spans="1:26" ht="15" thickBot="1">
      <c r="A72" s="76"/>
      <c r="B72" s="78"/>
      <c r="C72" s="78"/>
      <c r="D72" s="78"/>
      <c r="E72" s="78"/>
      <c r="F72" s="78"/>
      <c r="G72" s="78"/>
      <c r="H72" s="37" t="s">
        <v>80</v>
      </c>
      <c r="I72" s="37" t="s">
        <v>81</v>
      </c>
      <c r="J72" s="78"/>
      <c r="K72" s="37" t="s">
        <v>82</v>
      </c>
      <c r="L72" s="37" t="s">
        <v>83</v>
      </c>
      <c r="M72" s="81"/>
      <c r="O72" s="82"/>
      <c r="P72" s="84"/>
      <c r="Q72" s="87"/>
      <c r="R72" s="88"/>
      <c r="S72" s="89"/>
      <c r="T72" s="89"/>
      <c r="U72" s="25" t="s">
        <v>80</v>
      </c>
      <c r="V72" s="25" t="s">
        <v>81</v>
      </c>
      <c r="W72" s="90"/>
      <c r="X72" s="25" t="s">
        <v>82</v>
      </c>
      <c r="Y72" s="25" t="s">
        <v>83</v>
      </c>
      <c r="Z72" s="90"/>
    </row>
    <row r="73" spans="1:26" ht="15" customHeight="1">
      <c r="A73" s="60" t="s">
        <v>96</v>
      </c>
      <c r="B73" s="62" t="s">
        <v>94</v>
      </c>
      <c r="C73" s="64" t="s">
        <v>105</v>
      </c>
      <c r="D73" s="10" t="s">
        <v>12</v>
      </c>
      <c r="E73" s="10">
        <v>385500</v>
      </c>
      <c r="F73" s="10" t="s">
        <v>12</v>
      </c>
      <c r="G73" s="10">
        <v>423500</v>
      </c>
      <c r="H73" s="35">
        <v>11.882899999999999</v>
      </c>
      <c r="I73" s="26">
        <v>11.3665</v>
      </c>
      <c r="J73" s="66">
        <f>10*LOG((10^(H73/10)+10^(H74/10)+10^(H75/10)+10^(I73/10)+10^(I74/10)+10^(I75/10))/6)</f>
        <v>11.455899816688165</v>
      </c>
      <c r="K73" s="27">
        <v>13.152100000000001</v>
      </c>
      <c r="L73" s="27">
        <v>13.636900000000001</v>
      </c>
      <c r="M73" s="68">
        <f>10*LOG((10^(K73/10)+10^(K74/10)+10^(K75/10)+10^(L73/10)+10^(L74/10)+10^(L75/10))/6)</f>
        <v>13.201648973383717</v>
      </c>
      <c r="O73" s="71" t="s">
        <v>96</v>
      </c>
      <c r="P73" s="72" t="s">
        <v>94</v>
      </c>
      <c r="Q73" s="41" t="s">
        <v>12</v>
      </c>
      <c r="R73" s="41">
        <v>385500</v>
      </c>
      <c r="S73" s="41" t="s">
        <v>12</v>
      </c>
      <c r="T73" s="41">
        <v>423500</v>
      </c>
      <c r="U73" s="35">
        <v>-91.171000000000006</v>
      </c>
      <c r="V73" s="26">
        <v>-91.125</v>
      </c>
      <c r="W73" s="70">
        <f>10*LOG(6/((1/10^(U73/10))+(1/10^(U74/10))+(1/10^(U75/10))+(1/10^(V73/10))+(1/10^(V74/10))+(1/10^(V75/10))))</f>
        <v>-91.485558138491768</v>
      </c>
      <c r="X73" s="27">
        <v>-94.538700000000006</v>
      </c>
      <c r="Y73" s="27">
        <v>-94.574700000000007</v>
      </c>
      <c r="Z73" s="70">
        <f>10*LOG(6/((1/10^(X73/10))+(1/10^(X74/10))+(1/10^(X75/10))+(1/10^(Y73/10))+(1/10^(Y74/10))+(1/10^(Y75/10))))</f>
        <v>-94.95536507471769</v>
      </c>
    </row>
    <row r="74" spans="1:26" ht="16.2">
      <c r="A74" s="60"/>
      <c r="B74" s="62"/>
      <c r="C74" s="64"/>
      <c r="D74" s="10" t="s">
        <v>13</v>
      </c>
      <c r="E74" s="10">
        <v>390000</v>
      </c>
      <c r="F74" s="10" t="s">
        <v>13</v>
      </c>
      <c r="G74" s="10">
        <v>428000</v>
      </c>
      <c r="H74" s="35">
        <v>11.9438</v>
      </c>
      <c r="I74" s="26">
        <v>10.8094</v>
      </c>
      <c r="J74" s="66"/>
      <c r="K74" s="27">
        <v>13.096299999999999</v>
      </c>
      <c r="L74" s="27">
        <v>13.244899999999999</v>
      </c>
      <c r="M74" s="68"/>
      <c r="O74" s="60"/>
      <c r="P74" s="62"/>
      <c r="Q74" s="10" t="s">
        <v>13</v>
      </c>
      <c r="R74" s="10">
        <v>390000</v>
      </c>
      <c r="S74" s="10" t="s">
        <v>13</v>
      </c>
      <c r="T74" s="10">
        <v>428000</v>
      </c>
      <c r="U74" s="35">
        <v>-92.024199999999993</v>
      </c>
      <c r="V74" s="26">
        <v>-92.070700000000002</v>
      </c>
      <c r="W74" s="68"/>
      <c r="X74" s="27">
        <v>-95.497900000000001</v>
      </c>
      <c r="Y74" s="27">
        <v>-95.681899999999999</v>
      </c>
      <c r="Z74" s="68"/>
    </row>
    <row r="75" spans="1:26" ht="16.2">
      <c r="A75" s="60"/>
      <c r="B75" s="62"/>
      <c r="C75" s="64"/>
      <c r="D75" s="10" t="s">
        <v>14</v>
      </c>
      <c r="E75" s="10">
        <v>394500</v>
      </c>
      <c r="F75" s="10" t="s">
        <v>14</v>
      </c>
      <c r="G75" s="10">
        <v>432500</v>
      </c>
      <c r="H75" s="35">
        <v>11.9864</v>
      </c>
      <c r="I75" s="26">
        <v>10.5222</v>
      </c>
      <c r="J75" s="66"/>
      <c r="K75" s="27">
        <v>13.2392</v>
      </c>
      <c r="L75" s="27">
        <v>12.797800000000001</v>
      </c>
      <c r="M75" s="68"/>
      <c r="O75" s="60"/>
      <c r="P75" s="62"/>
      <c r="Q75" s="10" t="s">
        <v>14</v>
      </c>
      <c r="R75" s="10">
        <v>394500</v>
      </c>
      <c r="S75" s="10" t="s">
        <v>14</v>
      </c>
      <c r="T75" s="10">
        <v>432500</v>
      </c>
      <c r="U75" s="35">
        <v>-91.241299999999995</v>
      </c>
      <c r="V75" s="26">
        <v>-91.160799999999995</v>
      </c>
      <c r="W75" s="68"/>
      <c r="X75" s="27">
        <v>-94.508300000000006</v>
      </c>
      <c r="Y75" s="27">
        <v>-94.769300000000001</v>
      </c>
      <c r="Z75" s="68"/>
    </row>
    <row r="76" spans="1:26" ht="15" customHeight="1">
      <c r="A76" s="60" t="s">
        <v>77</v>
      </c>
      <c r="B76" s="62" t="s">
        <v>94</v>
      </c>
      <c r="C76" s="64" t="s">
        <v>105</v>
      </c>
      <c r="D76" s="10" t="s">
        <v>12</v>
      </c>
      <c r="E76" s="10">
        <v>142600</v>
      </c>
      <c r="F76" s="10" t="s">
        <v>12</v>
      </c>
      <c r="G76" s="10">
        <v>153600</v>
      </c>
      <c r="H76" s="35">
        <v>7.8384099999999997</v>
      </c>
      <c r="I76" s="26">
        <v>9.24437</v>
      </c>
      <c r="J76" s="66">
        <f>10*LOG((10^(H76/10)+10^(H77/10)+10^(H78/10)+10^(I76/10)+10^(I77/10)+10^(I78/10))/6)</f>
        <v>8.3102259877503108</v>
      </c>
      <c r="K76" s="27">
        <v>13.143700000000001</v>
      </c>
      <c r="L76" s="27">
        <v>12.8698</v>
      </c>
      <c r="M76" s="68">
        <f>10*LOG((10^(K76/10)+10^(K77/10)+10^(K78/10)+10^(L76/10)+10^(L77/10)+10^(L78/10))/6)</f>
        <v>13.024867921070575</v>
      </c>
      <c r="O76" s="60" t="s">
        <v>77</v>
      </c>
      <c r="P76" s="62" t="s">
        <v>94</v>
      </c>
      <c r="Q76" s="10" t="s">
        <v>12</v>
      </c>
      <c r="R76" s="10">
        <v>142600</v>
      </c>
      <c r="S76" s="10" t="s">
        <v>12</v>
      </c>
      <c r="T76" s="10">
        <v>153600</v>
      </c>
      <c r="U76" s="35">
        <v>-84.056299999999993</v>
      </c>
      <c r="V76" s="26">
        <v>-80.944500000000005</v>
      </c>
      <c r="W76" s="70">
        <f>10*LOG(6/((1/10^(U76/10))+(1/10^(U77/10))+(1/10^(U78/10))+(1/10^(V76/10))+(1/10^(V77/10))+(1/10^(V78/10))))</f>
        <v>-82.731342173513127</v>
      </c>
      <c r="X76" s="27">
        <v>-88.002700000000004</v>
      </c>
      <c r="Y76" s="27">
        <v>-84.340699999999998</v>
      </c>
      <c r="Z76" s="70">
        <f>10*LOG(6/((1/10^(X76/10))+(1/10^(X77/10))+(1/10^(X78/10))+(1/10^(Y76/10))+(1/10^(Y77/10))+(1/10^(Y78/10))))</f>
        <v>-86.513089826983503</v>
      </c>
    </row>
    <row r="77" spans="1:26" ht="16.2">
      <c r="A77" s="60"/>
      <c r="B77" s="62"/>
      <c r="C77" s="64"/>
      <c r="D77" s="10" t="s">
        <v>13</v>
      </c>
      <c r="E77" s="10">
        <v>145600</v>
      </c>
      <c r="F77" s="10" t="s">
        <v>13</v>
      </c>
      <c r="G77" s="10">
        <v>156600</v>
      </c>
      <c r="H77" s="35">
        <v>7.6175499999999996</v>
      </c>
      <c r="I77" s="26">
        <v>8.8724799999999995</v>
      </c>
      <c r="J77" s="66"/>
      <c r="K77" s="27">
        <v>13.1835</v>
      </c>
      <c r="L77" s="27">
        <v>12.8545</v>
      </c>
      <c r="M77" s="68"/>
      <c r="O77" s="60"/>
      <c r="P77" s="62"/>
      <c r="Q77" s="10" t="s">
        <v>13</v>
      </c>
      <c r="R77" s="10">
        <v>145600</v>
      </c>
      <c r="S77" s="10" t="s">
        <v>13</v>
      </c>
      <c r="T77" s="10">
        <v>156600</v>
      </c>
      <c r="U77" s="35">
        <v>-84.162899999999993</v>
      </c>
      <c r="V77" s="26">
        <v>-81.334599999999995</v>
      </c>
      <c r="W77" s="68"/>
      <c r="X77" s="27">
        <v>-87.841399999999993</v>
      </c>
      <c r="Y77" s="27">
        <v>-84.787700000000001</v>
      </c>
      <c r="Z77" s="68"/>
    </row>
    <row r="78" spans="1:26" ht="16.2">
      <c r="A78" s="60"/>
      <c r="B78" s="62"/>
      <c r="C78" s="64"/>
      <c r="D78" s="10" t="s">
        <v>14</v>
      </c>
      <c r="E78" s="10">
        <v>147600</v>
      </c>
      <c r="F78" s="10" t="s">
        <v>14</v>
      </c>
      <c r="G78" s="10">
        <v>158600</v>
      </c>
      <c r="H78" s="35">
        <v>7.4242699999999999</v>
      </c>
      <c r="I78" s="26">
        <v>8.5497899999999998</v>
      </c>
      <c r="J78" s="66"/>
      <c r="K78" s="27">
        <v>13.238</v>
      </c>
      <c r="L78" s="27">
        <v>12.8399</v>
      </c>
      <c r="M78" s="68"/>
      <c r="O78" s="60"/>
      <c r="P78" s="62"/>
      <c r="Q78" s="10" t="s">
        <v>14</v>
      </c>
      <c r="R78" s="10">
        <v>147600</v>
      </c>
      <c r="S78" s="10" t="s">
        <v>14</v>
      </c>
      <c r="T78" s="10">
        <v>158600</v>
      </c>
      <c r="U78" s="35">
        <v>-83.788499999999999</v>
      </c>
      <c r="V78" s="26">
        <v>-80.436400000000006</v>
      </c>
      <c r="W78" s="68"/>
      <c r="X78" s="27">
        <v>-87.943600000000004</v>
      </c>
      <c r="Y78" s="27">
        <v>-84.028899999999993</v>
      </c>
      <c r="Z78" s="68"/>
    </row>
    <row r="79" spans="1:26" ht="15" customHeight="1">
      <c r="A79" s="60" t="s">
        <v>93</v>
      </c>
      <c r="B79" s="62" t="s">
        <v>95</v>
      </c>
      <c r="C79" s="64" t="s">
        <v>105</v>
      </c>
      <c r="D79" s="10" t="s">
        <v>12</v>
      </c>
      <c r="E79" s="10">
        <v>509202</v>
      </c>
      <c r="F79" s="10" t="s">
        <v>12</v>
      </c>
      <c r="G79" s="10">
        <v>509202</v>
      </c>
      <c r="H79" s="48" t="s">
        <v>106</v>
      </c>
      <c r="I79" s="48" t="s">
        <v>106</v>
      </c>
      <c r="J79" s="66" t="e">
        <f>10*LOG((10^(H79/10)+10^(H80/10)+10^(H81/10)+10^(I79/10)+10^(I80/10)+10^(I81/10))/6)</f>
        <v>#VALUE!</v>
      </c>
      <c r="K79" s="39" t="s">
        <v>70</v>
      </c>
      <c r="L79" s="39" t="s">
        <v>70</v>
      </c>
      <c r="M79" s="68" t="e">
        <f>10*LOG((10^(K79/10)+10^(K80/10)+10^(K81/10)+10^(L79/10)+10^(L80/10)+10^(L81/10))/6)</f>
        <v>#VALUE!</v>
      </c>
      <c r="O79" s="60" t="s">
        <v>93</v>
      </c>
      <c r="P79" s="62" t="s">
        <v>95</v>
      </c>
      <c r="Q79" s="10" t="s">
        <v>12</v>
      </c>
      <c r="R79" s="10">
        <v>509202</v>
      </c>
      <c r="S79" s="10" t="s">
        <v>12</v>
      </c>
      <c r="T79" s="10">
        <v>509202</v>
      </c>
      <c r="U79" s="48" t="s">
        <v>106</v>
      </c>
      <c r="V79" s="48" t="s">
        <v>106</v>
      </c>
      <c r="W79" s="70" t="e">
        <f>10*LOG(6/((1/10^(U79/10))+(1/10^(U80/10))+(1/10^(U81/10))+(1/10^(V79/10))+(1/10^(V80/10))+(1/10^(V81/10))))</f>
        <v>#VALUE!</v>
      </c>
      <c r="X79" s="27" t="s">
        <v>70</v>
      </c>
      <c r="Y79" s="27" t="s">
        <v>70</v>
      </c>
      <c r="Z79" s="70" t="e">
        <f>10*LOG(6/((1/10^(X79/10))+(1/10^(X80/10))+(1/10^(X81/10))+(1/10^(Y79/10))+(1/10^(Y80/10))+(1/10^(Y81/10))))</f>
        <v>#VALUE!</v>
      </c>
    </row>
    <row r="80" spans="1:26" ht="16.2">
      <c r="A80" s="60"/>
      <c r="B80" s="62"/>
      <c r="C80" s="64"/>
      <c r="D80" s="10" t="s">
        <v>13</v>
      </c>
      <c r="E80" s="10">
        <v>518598</v>
      </c>
      <c r="F80" s="10" t="s">
        <v>13</v>
      </c>
      <c r="G80" s="10">
        <v>518598</v>
      </c>
      <c r="H80" s="48" t="s">
        <v>106</v>
      </c>
      <c r="I80" s="48" t="s">
        <v>106</v>
      </c>
      <c r="J80" s="66"/>
      <c r="K80" s="39" t="s">
        <v>70</v>
      </c>
      <c r="L80" s="39" t="s">
        <v>70</v>
      </c>
      <c r="M80" s="68"/>
      <c r="O80" s="60"/>
      <c r="P80" s="62"/>
      <c r="Q80" s="10" t="s">
        <v>13</v>
      </c>
      <c r="R80" s="10">
        <v>518598</v>
      </c>
      <c r="S80" s="10" t="s">
        <v>13</v>
      </c>
      <c r="T80" s="10">
        <v>518598</v>
      </c>
      <c r="U80" s="48" t="s">
        <v>106</v>
      </c>
      <c r="V80" s="48" t="s">
        <v>106</v>
      </c>
      <c r="W80" s="68"/>
      <c r="X80" s="27" t="s">
        <v>70</v>
      </c>
      <c r="Y80" s="27" t="s">
        <v>70</v>
      </c>
      <c r="Z80" s="68"/>
    </row>
    <row r="81" spans="1:26" ht="16.2">
      <c r="A81" s="60"/>
      <c r="B81" s="62"/>
      <c r="C81" s="64"/>
      <c r="D81" s="10" t="s">
        <v>14</v>
      </c>
      <c r="E81" s="10">
        <v>528000</v>
      </c>
      <c r="F81" s="10" t="s">
        <v>14</v>
      </c>
      <c r="G81" s="10">
        <v>528000</v>
      </c>
      <c r="H81" s="48" t="s">
        <v>106</v>
      </c>
      <c r="I81" s="48" t="s">
        <v>106</v>
      </c>
      <c r="J81" s="66"/>
      <c r="K81" s="39" t="s">
        <v>70</v>
      </c>
      <c r="L81" s="39" t="s">
        <v>70</v>
      </c>
      <c r="M81" s="68"/>
      <c r="O81" s="60"/>
      <c r="P81" s="62"/>
      <c r="Q81" s="10" t="s">
        <v>14</v>
      </c>
      <c r="R81" s="10">
        <v>528000</v>
      </c>
      <c r="S81" s="10" t="s">
        <v>14</v>
      </c>
      <c r="T81" s="10">
        <v>528000</v>
      </c>
      <c r="U81" s="48" t="s">
        <v>106</v>
      </c>
      <c r="V81" s="48" t="s">
        <v>106</v>
      </c>
      <c r="W81" s="68"/>
      <c r="X81" s="27" t="s">
        <v>70</v>
      </c>
      <c r="Y81" s="27" t="s">
        <v>70</v>
      </c>
      <c r="Z81" s="68"/>
    </row>
    <row r="82" spans="1:26" ht="15" customHeight="1">
      <c r="A82" s="60" t="s">
        <v>92</v>
      </c>
      <c r="B82" s="62" t="s">
        <v>95</v>
      </c>
      <c r="C82" s="64" t="s">
        <v>105</v>
      </c>
      <c r="D82" s="10" t="s">
        <v>12</v>
      </c>
      <c r="E82" s="10">
        <v>623334</v>
      </c>
      <c r="F82" s="10" t="s">
        <v>12</v>
      </c>
      <c r="G82" s="10">
        <v>623334</v>
      </c>
      <c r="H82" s="48" t="s">
        <v>106</v>
      </c>
      <c r="I82" s="48" t="s">
        <v>106</v>
      </c>
      <c r="J82" s="66" t="e">
        <f>10*LOG((10^(H82/10)+10^(H83/10)+10^(H84/10)+10^(I82/10)+10^(I83/10)+10^(I84/10))/6)</f>
        <v>#VALUE!</v>
      </c>
      <c r="K82" s="39" t="s">
        <v>70</v>
      </c>
      <c r="L82" s="39" t="s">
        <v>70</v>
      </c>
      <c r="M82" s="68" t="e">
        <f>10*LOG((10^(K82/10)+10^(K83/10)+10^(K84/10)+10^(L82/10)+10^(L83/10)+10^(L84/10))/6)</f>
        <v>#VALUE!</v>
      </c>
      <c r="O82" s="60" t="s">
        <v>92</v>
      </c>
      <c r="P82" s="62" t="s">
        <v>95</v>
      </c>
      <c r="Q82" s="10" t="s">
        <v>12</v>
      </c>
      <c r="R82" s="10">
        <v>623334</v>
      </c>
      <c r="S82" s="10" t="s">
        <v>12</v>
      </c>
      <c r="T82" s="10">
        <v>623334</v>
      </c>
      <c r="U82" s="48" t="s">
        <v>106</v>
      </c>
      <c r="V82" s="48" t="s">
        <v>106</v>
      </c>
      <c r="W82" s="70" t="e">
        <f>10*LOG(6/((1/10^(U82/10))+(1/10^(U83/10))+(1/10^(U84/10))+(1/10^(V82/10))+(1/10^(V83/10))+(1/10^(V84/10))))</f>
        <v>#VALUE!</v>
      </c>
      <c r="X82" s="27" t="s">
        <v>70</v>
      </c>
      <c r="Y82" s="27" t="s">
        <v>70</v>
      </c>
      <c r="Z82" s="70" t="e">
        <f>10*LOG(6/((1/10^(X82/10))+(1/10^(X83/10))+(1/10^(X84/10))+(1/10^(Y82/10))+(1/10^(Y83/10))+(1/10^(Y84/10))))</f>
        <v>#VALUE!</v>
      </c>
    </row>
    <row r="83" spans="1:26" ht="16.2">
      <c r="A83" s="60"/>
      <c r="B83" s="62"/>
      <c r="C83" s="64"/>
      <c r="D83" s="10" t="s">
        <v>13</v>
      </c>
      <c r="E83" s="10">
        <v>636666</v>
      </c>
      <c r="F83" s="10" t="s">
        <v>13</v>
      </c>
      <c r="G83" s="10">
        <v>636666</v>
      </c>
      <c r="H83" s="48" t="s">
        <v>106</v>
      </c>
      <c r="I83" s="48" t="s">
        <v>106</v>
      </c>
      <c r="J83" s="66"/>
      <c r="K83" s="39" t="s">
        <v>70</v>
      </c>
      <c r="L83" s="39" t="s">
        <v>70</v>
      </c>
      <c r="M83" s="68"/>
      <c r="O83" s="60"/>
      <c r="P83" s="62"/>
      <c r="Q83" s="10" t="s">
        <v>13</v>
      </c>
      <c r="R83" s="10">
        <v>636666</v>
      </c>
      <c r="S83" s="10" t="s">
        <v>13</v>
      </c>
      <c r="T83" s="10">
        <v>636666</v>
      </c>
      <c r="U83" s="48" t="s">
        <v>106</v>
      </c>
      <c r="V83" s="48" t="s">
        <v>106</v>
      </c>
      <c r="W83" s="68"/>
      <c r="X83" s="27" t="s">
        <v>70</v>
      </c>
      <c r="Y83" s="27" t="s">
        <v>70</v>
      </c>
      <c r="Z83" s="68"/>
    </row>
    <row r="84" spans="1:26" ht="16.8" thickBot="1">
      <c r="A84" s="61"/>
      <c r="B84" s="63"/>
      <c r="C84" s="65"/>
      <c r="D84" s="28" t="s">
        <v>14</v>
      </c>
      <c r="E84" s="28">
        <v>650000</v>
      </c>
      <c r="F84" s="28" t="s">
        <v>14</v>
      </c>
      <c r="G84" s="28">
        <v>650000</v>
      </c>
      <c r="H84" s="48" t="s">
        <v>106</v>
      </c>
      <c r="I84" s="48" t="s">
        <v>106</v>
      </c>
      <c r="J84" s="67"/>
      <c r="K84" s="40" t="s">
        <v>70</v>
      </c>
      <c r="L84" s="40" t="s">
        <v>70</v>
      </c>
      <c r="M84" s="69"/>
      <c r="N84" s="31"/>
      <c r="O84" s="61"/>
      <c r="P84" s="63"/>
      <c r="Q84" s="28" t="s">
        <v>14</v>
      </c>
      <c r="R84" s="28">
        <v>650000</v>
      </c>
      <c r="S84" s="28" t="s">
        <v>14</v>
      </c>
      <c r="T84" s="28">
        <v>650000</v>
      </c>
      <c r="U84" s="48" t="s">
        <v>106</v>
      </c>
      <c r="V84" s="48" t="s">
        <v>106</v>
      </c>
      <c r="W84" s="69"/>
      <c r="X84" s="27" t="s">
        <v>70</v>
      </c>
      <c r="Y84" s="27" t="s">
        <v>70</v>
      </c>
      <c r="Z84" s="69"/>
    </row>
    <row r="86" spans="1:26" ht="16.2" customHeight="1" thickBot="1">
      <c r="A86" s="73" t="s">
        <v>111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24.75" customHeight="1">
      <c r="A87" s="75" t="s">
        <v>11</v>
      </c>
      <c r="B87" s="77" t="s">
        <v>21</v>
      </c>
      <c r="C87" s="77" t="s">
        <v>104</v>
      </c>
      <c r="D87" s="77" t="s">
        <v>78</v>
      </c>
      <c r="E87" s="77"/>
      <c r="F87" s="77" t="s">
        <v>79</v>
      </c>
      <c r="G87" s="77"/>
      <c r="H87" s="79" t="s">
        <v>84</v>
      </c>
      <c r="I87" s="79"/>
      <c r="J87" s="77" t="s">
        <v>86</v>
      </c>
      <c r="K87" s="79" t="s">
        <v>85</v>
      </c>
      <c r="L87" s="79"/>
      <c r="M87" s="80" t="s">
        <v>87</v>
      </c>
      <c r="N87" s="29"/>
      <c r="O87" s="75" t="s">
        <v>11</v>
      </c>
      <c r="P87" s="83" t="s">
        <v>21</v>
      </c>
      <c r="Q87" s="85" t="s">
        <v>78</v>
      </c>
      <c r="R87" s="86"/>
      <c r="S87" s="77" t="s">
        <v>79</v>
      </c>
      <c r="T87" s="77"/>
      <c r="U87" s="79" t="s">
        <v>89</v>
      </c>
      <c r="V87" s="79"/>
      <c r="W87" s="80" t="s">
        <v>90</v>
      </c>
      <c r="X87" s="79" t="s">
        <v>88</v>
      </c>
      <c r="Y87" s="79"/>
      <c r="Z87" s="80" t="s">
        <v>91</v>
      </c>
    </row>
    <row r="88" spans="1:26" ht="15" thickBot="1">
      <c r="A88" s="76"/>
      <c r="B88" s="78"/>
      <c r="C88" s="78"/>
      <c r="D88" s="78"/>
      <c r="E88" s="78"/>
      <c r="F88" s="78"/>
      <c r="G88" s="78"/>
      <c r="H88" s="37" t="s">
        <v>80</v>
      </c>
      <c r="I88" s="37" t="s">
        <v>81</v>
      </c>
      <c r="J88" s="78"/>
      <c r="K88" s="37" t="s">
        <v>82</v>
      </c>
      <c r="L88" s="37" t="s">
        <v>83</v>
      </c>
      <c r="M88" s="81"/>
      <c r="O88" s="82"/>
      <c r="P88" s="84"/>
      <c r="Q88" s="87"/>
      <c r="R88" s="88"/>
      <c r="S88" s="89"/>
      <c r="T88" s="89"/>
      <c r="U88" s="25" t="s">
        <v>80</v>
      </c>
      <c r="V88" s="25" t="s">
        <v>81</v>
      </c>
      <c r="W88" s="90"/>
      <c r="X88" s="25" t="s">
        <v>82</v>
      </c>
      <c r="Y88" s="25" t="s">
        <v>83</v>
      </c>
      <c r="Z88" s="90"/>
    </row>
    <row r="89" spans="1:26" ht="15" customHeight="1">
      <c r="A89" s="60" t="s">
        <v>96</v>
      </c>
      <c r="B89" s="62" t="s">
        <v>94</v>
      </c>
      <c r="C89" s="64" t="s">
        <v>105</v>
      </c>
      <c r="D89" s="10" t="s">
        <v>12</v>
      </c>
      <c r="E89" s="10">
        <v>385500</v>
      </c>
      <c r="F89" s="10" t="s">
        <v>12</v>
      </c>
      <c r="G89" s="10">
        <v>423500</v>
      </c>
      <c r="H89" s="48" t="s">
        <v>106</v>
      </c>
      <c r="I89" s="48" t="s">
        <v>106</v>
      </c>
      <c r="J89" s="66" t="e">
        <f>10*LOG((10^(H89/10)+10^(H90/10)+10^(H91/10)+10^(I89/10)+10^(I90/10)+10^(I91/10))/6)</f>
        <v>#VALUE!</v>
      </c>
      <c r="K89" s="48" t="s">
        <v>106</v>
      </c>
      <c r="L89" s="48" t="s">
        <v>106</v>
      </c>
      <c r="M89" s="68" t="e">
        <f>10*LOG((10^(K89/10)+10^(K90/10)+10^(K91/10)+10^(L89/10)+10^(L90/10)+10^(L91/10))/6)</f>
        <v>#VALUE!</v>
      </c>
      <c r="O89" s="71" t="s">
        <v>96</v>
      </c>
      <c r="P89" s="72" t="s">
        <v>94</v>
      </c>
      <c r="Q89" s="41" t="s">
        <v>12</v>
      </c>
      <c r="R89" s="41">
        <v>385500</v>
      </c>
      <c r="S89" s="41" t="s">
        <v>12</v>
      </c>
      <c r="T89" s="41">
        <v>423500</v>
      </c>
      <c r="U89" s="48" t="s">
        <v>106</v>
      </c>
      <c r="V89" s="48" t="s">
        <v>106</v>
      </c>
      <c r="W89" s="70" t="e">
        <f>10*LOG(6/((1/10^(U89/10))+(1/10^(U90/10))+(1/10^(U91/10))+(1/10^(V89/10))+(1/10^(V90/10))+(1/10^(V91/10))))</f>
        <v>#VALUE!</v>
      </c>
      <c r="X89" s="48" t="s">
        <v>106</v>
      </c>
      <c r="Y89" s="48" t="s">
        <v>106</v>
      </c>
      <c r="Z89" s="70" t="e">
        <f>10*LOG(6/((1/10^(X89/10))+(1/10^(X90/10))+(1/10^(X91/10))+(1/10^(Y89/10))+(1/10^(Y90/10))+(1/10^(Y91/10))))</f>
        <v>#VALUE!</v>
      </c>
    </row>
    <row r="90" spans="1:26" ht="16.2">
      <c r="A90" s="60"/>
      <c r="B90" s="62"/>
      <c r="C90" s="64"/>
      <c r="D90" s="10" t="s">
        <v>13</v>
      </c>
      <c r="E90" s="10">
        <v>390000</v>
      </c>
      <c r="F90" s="10" t="s">
        <v>13</v>
      </c>
      <c r="G90" s="10">
        <v>428000</v>
      </c>
      <c r="H90" s="48" t="s">
        <v>106</v>
      </c>
      <c r="I90" s="48" t="s">
        <v>106</v>
      </c>
      <c r="J90" s="66"/>
      <c r="K90" s="48" t="s">
        <v>106</v>
      </c>
      <c r="L90" s="48" t="s">
        <v>106</v>
      </c>
      <c r="M90" s="68"/>
      <c r="O90" s="60"/>
      <c r="P90" s="62"/>
      <c r="Q90" s="10" t="s">
        <v>13</v>
      </c>
      <c r="R90" s="10">
        <v>390000</v>
      </c>
      <c r="S90" s="10" t="s">
        <v>13</v>
      </c>
      <c r="T90" s="10">
        <v>428000</v>
      </c>
      <c r="U90" s="48" t="s">
        <v>106</v>
      </c>
      <c r="V90" s="48" t="s">
        <v>106</v>
      </c>
      <c r="W90" s="68"/>
      <c r="X90" s="48" t="s">
        <v>106</v>
      </c>
      <c r="Y90" s="48" t="s">
        <v>106</v>
      </c>
      <c r="Z90" s="68"/>
    </row>
    <row r="91" spans="1:26" ht="16.2">
      <c r="A91" s="60"/>
      <c r="B91" s="62"/>
      <c r="C91" s="64"/>
      <c r="D91" s="10" t="s">
        <v>14</v>
      </c>
      <c r="E91" s="10">
        <v>394500</v>
      </c>
      <c r="F91" s="10" t="s">
        <v>14</v>
      </c>
      <c r="G91" s="10">
        <v>432500</v>
      </c>
      <c r="H91" s="48" t="s">
        <v>106</v>
      </c>
      <c r="I91" s="48" t="s">
        <v>106</v>
      </c>
      <c r="J91" s="66"/>
      <c r="K91" s="48" t="s">
        <v>106</v>
      </c>
      <c r="L91" s="48" t="s">
        <v>106</v>
      </c>
      <c r="M91" s="68"/>
      <c r="O91" s="60"/>
      <c r="P91" s="62"/>
      <c r="Q91" s="10" t="s">
        <v>14</v>
      </c>
      <c r="R91" s="10">
        <v>394500</v>
      </c>
      <c r="S91" s="10" t="s">
        <v>14</v>
      </c>
      <c r="T91" s="10">
        <v>432500</v>
      </c>
      <c r="U91" s="48" t="s">
        <v>106</v>
      </c>
      <c r="V91" s="48" t="s">
        <v>106</v>
      </c>
      <c r="W91" s="68"/>
      <c r="X91" s="48" t="s">
        <v>106</v>
      </c>
      <c r="Y91" s="48" t="s">
        <v>106</v>
      </c>
      <c r="Z91" s="68"/>
    </row>
    <row r="92" spans="1:26" ht="15" customHeight="1">
      <c r="A92" s="60" t="s">
        <v>77</v>
      </c>
      <c r="B92" s="62" t="s">
        <v>94</v>
      </c>
      <c r="C92" s="64" t="s">
        <v>105</v>
      </c>
      <c r="D92" s="10" t="s">
        <v>12</v>
      </c>
      <c r="E92" s="10">
        <v>142600</v>
      </c>
      <c r="F92" s="10" t="s">
        <v>12</v>
      </c>
      <c r="G92" s="10">
        <v>153600</v>
      </c>
      <c r="H92" s="38">
        <v>10.567299999999999</v>
      </c>
      <c r="I92" s="38">
        <v>9.3768999999999991</v>
      </c>
      <c r="J92" s="66">
        <f>10*LOG((10^(H92/10)+10^(H93/10)+10^(H94/10)+10^(I92/10)+10^(I93/10)+10^(I94/10))/6)</f>
        <v>10.199790249562772</v>
      </c>
      <c r="K92" s="39">
        <v>14.2012</v>
      </c>
      <c r="L92" s="39">
        <v>11.0063</v>
      </c>
      <c r="M92" s="68">
        <f>10*LOG((10^(K92/10)+10^(K93/10)+10^(K94/10)+10^(L92/10)+10^(L93/10)+10^(L94/10))/6)</f>
        <v>13.06463003750415</v>
      </c>
      <c r="O92" s="60" t="s">
        <v>77</v>
      </c>
      <c r="P92" s="62" t="s">
        <v>94</v>
      </c>
      <c r="Q92" s="10" t="s">
        <v>12</v>
      </c>
      <c r="R92" s="10">
        <v>142600</v>
      </c>
      <c r="S92" s="10" t="s">
        <v>12</v>
      </c>
      <c r="T92" s="10">
        <v>153600</v>
      </c>
      <c r="U92" s="35">
        <v>-83.625500000000002</v>
      </c>
      <c r="V92" s="26">
        <v>-84.460499999999996</v>
      </c>
      <c r="W92" s="70">
        <f>10*LOG(6/((1/10^(U92/10))+(1/10^(U93/10))+(1/10^(U94/10))+(1/10^(V92/10))+(1/10^(V93/10))+(1/10^(V94/10))))</f>
        <v>-84.101879601809287</v>
      </c>
      <c r="X92" s="27">
        <v>-87.258700000000005</v>
      </c>
      <c r="Y92" s="27">
        <v>-85.574700000000007</v>
      </c>
      <c r="Z92" s="70">
        <f>10*LOG(6/((1/10^(X92/10))+(1/10^(X93/10))+(1/10^(X94/10))+(1/10^(Y92/10))+(1/10^(Y93/10))+(1/10^(Y94/10))))</f>
        <v>-86.374173122639604</v>
      </c>
    </row>
    <row r="93" spans="1:26" ht="16.2">
      <c r="A93" s="60"/>
      <c r="B93" s="62"/>
      <c r="C93" s="64"/>
      <c r="D93" s="10" t="s">
        <v>13</v>
      </c>
      <c r="E93" s="10">
        <v>145600</v>
      </c>
      <c r="F93" s="10" t="s">
        <v>13</v>
      </c>
      <c r="G93" s="10">
        <v>156600</v>
      </c>
      <c r="H93" s="38">
        <v>10.7325</v>
      </c>
      <c r="I93" s="38">
        <v>9.9582099999999993</v>
      </c>
      <c r="J93" s="66"/>
      <c r="K93" s="39">
        <v>14.5123</v>
      </c>
      <c r="L93" s="39">
        <v>11.533099999999999</v>
      </c>
      <c r="M93" s="68"/>
      <c r="O93" s="60"/>
      <c r="P93" s="62"/>
      <c r="Q93" s="10" t="s">
        <v>13</v>
      </c>
      <c r="R93" s="10">
        <v>145600</v>
      </c>
      <c r="S93" s="10" t="s">
        <v>13</v>
      </c>
      <c r="T93" s="10">
        <v>156600</v>
      </c>
      <c r="U93" s="35">
        <v>-84.45</v>
      </c>
      <c r="V93" s="26">
        <v>-84.783500000000004</v>
      </c>
      <c r="W93" s="68"/>
      <c r="X93" s="27">
        <v>-87.463200000000001</v>
      </c>
      <c r="Y93" s="27">
        <v>-85.5505</v>
      </c>
      <c r="Z93" s="68"/>
    </row>
    <row r="94" spans="1:26" ht="16.2">
      <c r="A94" s="60"/>
      <c r="B94" s="62"/>
      <c r="C94" s="64"/>
      <c r="D94" s="10" t="s">
        <v>14</v>
      </c>
      <c r="E94" s="10">
        <v>147600</v>
      </c>
      <c r="F94" s="10" t="s">
        <v>14</v>
      </c>
      <c r="G94" s="10">
        <v>158600</v>
      </c>
      <c r="H94" s="38">
        <v>10.6532</v>
      </c>
      <c r="I94" s="38">
        <v>9.7318899999999999</v>
      </c>
      <c r="J94" s="66"/>
      <c r="K94" s="39">
        <v>14.2804</v>
      </c>
      <c r="L94" s="39">
        <v>11.239100000000001</v>
      </c>
      <c r="M94" s="68"/>
      <c r="O94" s="60"/>
      <c r="P94" s="62"/>
      <c r="Q94" s="10" t="s">
        <v>14</v>
      </c>
      <c r="R94" s="10">
        <v>147600</v>
      </c>
      <c r="S94" s="10" t="s">
        <v>14</v>
      </c>
      <c r="T94" s="10">
        <v>158600</v>
      </c>
      <c r="U94" s="35">
        <v>-83.270799999999994</v>
      </c>
      <c r="V94" s="26">
        <v>-83.826599999999999</v>
      </c>
      <c r="W94" s="68"/>
      <c r="X94" s="27">
        <v>-86.750200000000007</v>
      </c>
      <c r="Y94" s="27">
        <v>-85.063900000000004</v>
      </c>
      <c r="Z94" s="68"/>
    </row>
    <row r="95" spans="1:26" ht="15" customHeight="1">
      <c r="A95" s="60" t="s">
        <v>93</v>
      </c>
      <c r="B95" s="62" t="s">
        <v>95</v>
      </c>
      <c r="C95" s="64" t="s">
        <v>105</v>
      </c>
      <c r="D95" s="10" t="s">
        <v>12</v>
      </c>
      <c r="E95" s="10">
        <v>509202</v>
      </c>
      <c r="F95" s="10" t="s">
        <v>12</v>
      </c>
      <c r="G95" s="10">
        <v>509202</v>
      </c>
      <c r="H95" s="38">
        <v>10.228300000000001</v>
      </c>
      <c r="I95" s="38">
        <v>10.827</v>
      </c>
      <c r="J95" s="66">
        <f>10*LOG((10^(H95/10)+10^(H96/10)+10^(H97/10)+10^(I95/10)+10^(I96/10)+10^(I97/10))/6)</f>
        <v>11.434127596733951</v>
      </c>
      <c r="K95" s="39" t="s">
        <v>70</v>
      </c>
      <c r="L95" s="39" t="s">
        <v>70</v>
      </c>
      <c r="M95" s="68" t="e">
        <f>10*LOG((10^(K95/10)+10^(K96/10)+10^(K97/10)+10^(L95/10)+10^(L96/10)+10^(L97/10))/6)</f>
        <v>#VALUE!</v>
      </c>
      <c r="O95" s="60" t="s">
        <v>93</v>
      </c>
      <c r="P95" s="62" t="s">
        <v>95</v>
      </c>
      <c r="Q95" s="10" t="s">
        <v>12</v>
      </c>
      <c r="R95" s="10">
        <v>509202</v>
      </c>
      <c r="S95" s="10" t="s">
        <v>12</v>
      </c>
      <c r="T95" s="10">
        <v>509202</v>
      </c>
      <c r="U95" s="35">
        <v>-78.511700000000005</v>
      </c>
      <c r="V95" s="26">
        <v>-78.6053</v>
      </c>
      <c r="W95" s="70">
        <f>10*LOG(6/((1/10^(U95/10))+(1/10^(U96/10))+(1/10^(U97/10))+(1/10^(V95/10))+(1/10^(V96/10))+(1/10^(V97/10))))</f>
        <v>-78.366211754673031</v>
      </c>
      <c r="X95" s="27" t="s">
        <v>70</v>
      </c>
      <c r="Y95" s="27" t="s">
        <v>70</v>
      </c>
      <c r="Z95" s="70" t="e">
        <f>10*LOG(6/((1/10^(X95/10))+(1/10^(X96/10))+(1/10^(X97/10))+(1/10^(Y95/10))+(1/10^(Y96/10))+(1/10^(Y97/10))))</f>
        <v>#VALUE!</v>
      </c>
    </row>
    <row r="96" spans="1:26" ht="16.2">
      <c r="A96" s="60"/>
      <c r="B96" s="62"/>
      <c r="C96" s="64"/>
      <c r="D96" s="10" t="s">
        <v>13</v>
      </c>
      <c r="E96" s="10">
        <v>518598</v>
      </c>
      <c r="F96" s="10" t="s">
        <v>13</v>
      </c>
      <c r="G96" s="10">
        <v>518598</v>
      </c>
      <c r="H96" s="38">
        <v>11.5021</v>
      </c>
      <c r="I96" s="38">
        <v>11.8606</v>
      </c>
      <c r="J96" s="66"/>
      <c r="K96" s="39" t="s">
        <v>70</v>
      </c>
      <c r="L96" s="39" t="s">
        <v>70</v>
      </c>
      <c r="M96" s="68"/>
      <c r="O96" s="60"/>
      <c r="P96" s="62"/>
      <c r="Q96" s="10" t="s">
        <v>13</v>
      </c>
      <c r="R96" s="10">
        <v>518598</v>
      </c>
      <c r="S96" s="10" t="s">
        <v>13</v>
      </c>
      <c r="T96" s="10">
        <v>518598</v>
      </c>
      <c r="U96" s="35">
        <v>-78.320300000000003</v>
      </c>
      <c r="V96" s="26">
        <v>-78.493899999999996</v>
      </c>
      <c r="W96" s="68"/>
      <c r="X96" s="27" t="s">
        <v>70</v>
      </c>
      <c r="Y96" s="27" t="s">
        <v>70</v>
      </c>
      <c r="Z96" s="68"/>
    </row>
    <row r="97" spans="1:26" ht="16.2">
      <c r="A97" s="60"/>
      <c r="B97" s="62"/>
      <c r="C97" s="64"/>
      <c r="D97" s="10" t="s">
        <v>14</v>
      </c>
      <c r="E97" s="10">
        <v>528000</v>
      </c>
      <c r="F97" s="10" t="s">
        <v>14</v>
      </c>
      <c r="G97" s="10">
        <v>528000</v>
      </c>
      <c r="H97" s="38">
        <v>11.6404</v>
      </c>
      <c r="I97" s="38">
        <v>12.245100000000001</v>
      </c>
      <c r="J97" s="66"/>
      <c r="K97" s="39" t="s">
        <v>70</v>
      </c>
      <c r="L97" s="39" t="s">
        <v>70</v>
      </c>
      <c r="M97" s="68"/>
      <c r="O97" s="60"/>
      <c r="P97" s="62"/>
      <c r="Q97" s="10" t="s">
        <v>14</v>
      </c>
      <c r="R97" s="10">
        <v>528000</v>
      </c>
      <c r="S97" s="10" t="s">
        <v>14</v>
      </c>
      <c r="T97" s="10">
        <v>528000</v>
      </c>
      <c r="U97" s="35">
        <v>-77.993200000000002</v>
      </c>
      <c r="V97" s="26">
        <v>-78.244299999999996</v>
      </c>
      <c r="W97" s="68"/>
      <c r="X97" s="27" t="s">
        <v>70</v>
      </c>
      <c r="Y97" s="27" t="s">
        <v>70</v>
      </c>
      <c r="Z97" s="68"/>
    </row>
    <row r="98" spans="1:26" ht="15" customHeight="1">
      <c r="A98" s="60" t="s">
        <v>92</v>
      </c>
      <c r="B98" s="62" t="s">
        <v>95</v>
      </c>
      <c r="C98" s="64" t="s">
        <v>105</v>
      </c>
      <c r="D98" s="10" t="s">
        <v>12</v>
      </c>
      <c r="E98" s="10">
        <v>623334</v>
      </c>
      <c r="F98" s="10" t="s">
        <v>12</v>
      </c>
      <c r="G98" s="10">
        <v>623334</v>
      </c>
      <c r="H98" s="38">
        <v>10.2582</v>
      </c>
      <c r="I98" s="38">
        <v>11.090400000000001</v>
      </c>
      <c r="J98" s="66">
        <f>10*LOG((10^(H98/10)+10^(H99/10)+10^(H100/10)+10^(I98/10)+10^(I99/10)+10^(I100/10))/6)</f>
        <v>11.926507626800372</v>
      </c>
      <c r="K98" s="39" t="s">
        <v>70</v>
      </c>
      <c r="L98" s="39" t="s">
        <v>70</v>
      </c>
      <c r="M98" s="68" t="e">
        <f>10*LOG((10^(K98/10)+10^(K99/10)+10^(K100/10)+10^(L98/10)+10^(L99/10)+10^(L100/10))/6)</f>
        <v>#VALUE!</v>
      </c>
      <c r="O98" s="60" t="s">
        <v>92</v>
      </c>
      <c r="P98" s="62" t="s">
        <v>95</v>
      </c>
      <c r="Q98" s="10" t="s">
        <v>12</v>
      </c>
      <c r="R98" s="10">
        <v>623334</v>
      </c>
      <c r="S98" s="10" t="s">
        <v>12</v>
      </c>
      <c r="T98" s="10">
        <v>623334</v>
      </c>
      <c r="U98" s="35">
        <v>-77.973600000000005</v>
      </c>
      <c r="V98" s="26">
        <v>-78.909899999999993</v>
      </c>
      <c r="W98" s="70">
        <f>10*LOG(6/((1/10^(U98/10))+(1/10^(U99/10))+(1/10^(U100/10))+(1/10^(V98/10))+(1/10^(V99/10))+(1/10^(V100/10))))</f>
        <v>-79.488663014399464</v>
      </c>
      <c r="X98" s="27" t="s">
        <v>70</v>
      </c>
      <c r="Y98" s="27" t="s">
        <v>70</v>
      </c>
      <c r="Z98" s="70" t="e">
        <f>10*LOG(6/((1/10^(X98/10))+(1/10^(X99/10))+(1/10^(X100/10))+(1/10^(Y98/10))+(1/10^(Y99/10))+(1/10^(Y100/10))))</f>
        <v>#VALUE!</v>
      </c>
    </row>
    <row r="99" spans="1:26" ht="16.2">
      <c r="A99" s="60"/>
      <c r="B99" s="62"/>
      <c r="C99" s="64"/>
      <c r="D99" s="10" t="s">
        <v>13</v>
      </c>
      <c r="E99" s="10">
        <v>636666</v>
      </c>
      <c r="F99" s="10" t="s">
        <v>13</v>
      </c>
      <c r="G99" s="10">
        <v>636666</v>
      </c>
      <c r="H99" s="38">
        <v>11.2334</v>
      </c>
      <c r="I99" s="38">
        <v>12.029400000000001</v>
      </c>
      <c r="J99" s="66"/>
      <c r="K99" s="39" t="s">
        <v>70</v>
      </c>
      <c r="L99" s="39" t="s">
        <v>70</v>
      </c>
      <c r="M99" s="68"/>
      <c r="O99" s="60"/>
      <c r="P99" s="62"/>
      <c r="Q99" s="10" t="s">
        <v>13</v>
      </c>
      <c r="R99" s="10">
        <v>636666</v>
      </c>
      <c r="S99" s="10" t="s">
        <v>13</v>
      </c>
      <c r="T99" s="10">
        <v>636666</v>
      </c>
      <c r="U99" s="35">
        <v>-78.983500000000006</v>
      </c>
      <c r="V99" s="26">
        <v>-79.369299999999996</v>
      </c>
      <c r="W99" s="68"/>
      <c r="X99" s="27" t="s">
        <v>70</v>
      </c>
      <c r="Y99" s="27" t="s">
        <v>70</v>
      </c>
      <c r="Z99" s="68"/>
    </row>
    <row r="100" spans="1:26" ht="16.8" thickBot="1">
      <c r="A100" s="61"/>
      <c r="B100" s="63"/>
      <c r="C100" s="65"/>
      <c r="D100" s="28" t="s">
        <v>14</v>
      </c>
      <c r="E100" s="28">
        <v>650000</v>
      </c>
      <c r="F100" s="28" t="s">
        <v>14</v>
      </c>
      <c r="G100" s="28">
        <v>650000</v>
      </c>
      <c r="H100" s="38">
        <v>12.3909</v>
      </c>
      <c r="I100" s="38">
        <v>13.7012</v>
      </c>
      <c r="J100" s="67"/>
      <c r="K100" s="40" t="s">
        <v>70</v>
      </c>
      <c r="L100" s="40" t="s">
        <v>70</v>
      </c>
      <c r="M100" s="69"/>
      <c r="N100" s="31"/>
      <c r="O100" s="61"/>
      <c r="P100" s="63"/>
      <c r="Q100" s="28" t="s">
        <v>14</v>
      </c>
      <c r="R100" s="28">
        <v>650000</v>
      </c>
      <c r="S100" s="28" t="s">
        <v>14</v>
      </c>
      <c r="T100" s="28">
        <v>650000</v>
      </c>
      <c r="U100" s="35">
        <v>-80.093199999999996</v>
      </c>
      <c r="V100" s="26">
        <v>-80.971100000000007</v>
      </c>
      <c r="W100" s="69"/>
      <c r="X100" s="27" t="s">
        <v>70</v>
      </c>
      <c r="Y100" s="27" t="s">
        <v>70</v>
      </c>
      <c r="Z100" s="69"/>
    </row>
    <row r="102" spans="1:26" ht="16.2" customHeight="1" thickBot="1">
      <c r="A102" s="73" t="s">
        <v>112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24.75" customHeight="1">
      <c r="A103" s="75" t="s">
        <v>11</v>
      </c>
      <c r="B103" s="77" t="s">
        <v>21</v>
      </c>
      <c r="C103" s="77" t="s">
        <v>104</v>
      </c>
      <c r="D103" s="77" t="s">
        <v>78</v>
      </c>
      <c r="E103" s="77"/>
      <c r="F103" s="77" t="s">
        <v>79</v>
      </c>
      <c r="G103" s="77"/>
      <c r="H103" s="79" t="s">
        <v>84</v>
      </c>
      <c r="I103" s="79"/>
      <c r="J103" s="77" t="s">
        <v>86</v>
      </c>
      <c r="K103" s="79" t="s">
        <v>85</v>
      </c>
      <c r="L103" s="79"/>
      <c r="M103" s="80" t="s">
        <v>87</v>
      </c>
      <c r="N103" s="29"/>
      <c r="O103" s="75" t="s">
        <v>11</v>
      </c>
      <c r="P103" s="83" t="s">
        <v>21</v>
      </c>
      <c r="Q103" s="85" t="s">
        <v>78</v>
      </c>
      <c r="R103" s="86"/>
      <c r="S103" s="77" t="s">
        <v>79</v>
      </c>
      <c r="T103" s="77"/>
      <c r="U103" s="79" t="s">
        <v>89</v>
      </c>
      <c r="V103" s="79"/>
      <c r="W103" s="80" t="s">
        <v>90</v>
      </c>
      <c r="X103" s="79" t="s">
        <v>88</v>
      </c>
      <c r="Y103" s="79"/>
      <c r="Z103" s="80" t="s">
        <v>91</v>
      </c>
    </row>
    <row r="104" spans="1:26" ht="15" thickBot="1">
      <c r="A104" s="76"/>
      <c r="B104" s="78"/>
      <c r="C104" s="78"/>
      <c r="D104" s="78"/>
      <c r="E104" s="78"/>
      <c r="F104" s="78"/>
      <c r="G104" s="78"/>
      <c r="H104" s="37" t="s">
        <v>80</v>
      </c>
      <c r="I104" s="37" t="s">
        <v>81</v>
      </c>
      <c r="J104" s="78"/>
      <c r="K104" s="37" t="s">
        <v>82</v>
      </c>
      <c r="L104" s="37" t="s">
        <v>83</v>
      </c>
      <c r="M104" s="81"/>
      <c r="O104" s="82"/>
      <c r="P104" s="84"/>
      <c r="Q104" s="87"/>
      <c r="R104" s="88"/>
      <c r="S104" s="89"/>
      <c r="T104" s="89"/>
      <c r="U104" s="25" t="s">
        <v>80</v>
      </c>
      <c r="V104" s="25" t="s">
        <v>81</v>
      </c>
      <c r="W104" s="90"/>
      <c r="X104" s="25" t="s">
        <v>82</v>
      </c>
      <c r="Y104" s="25" t="s">
        <v>83</v>
      </c>
      <c r="Z104" s="90"/>
    </row>
    <row r="105" spans="1:26" ht="15" customHeight="1">
      <c r="A105" s="60" t="s">
        <v>96</v>
      </c>
      <c r="B105" s="62" t="s">
        <v>94</v>
      </c>
      <c r="C105" s="64" t="s">
        <v>105</v>
      </c>
      <c r="D105" s="10" t="s">
        <v>12</v>
      </c>
      <c r="E105" s="10">
        <v>385500</v>
      </c>
      <c r="F105" s="10" t="s">
        <v>12</v>
      </c>
      <c r="G105" s="10">
        <v>423500</v>
      </c>
      <c r="H105" s="38">
        <v>11.234400000000001</v>
      </c>
      <c r="I105" s="38">
        <v>11.6287</v>
      </c>
      <c r="J105" s="66">
        <f>10*LOG((10^(H105/10)+10^(H106/10)+10^(H107/10)+10^(I105/10)+10^(I106/10)+10^(I107/10))/6)</f>
        <v>11.138768831238156</v>
      </c>
      <c r="K105" s="27">
        <v>12.7318</v>
      </c>
      <c r="L105" s="27">
        <v>12.971299999999999</v>
      </c>
      <c r="M105" s="68">
        <f>10*LOG((10^(K105/10)+10^(K106/10)+10^(K107/10)+10^(L105/10)+10^(L106/10)+10^(L107/10))/6)</f>
        <v>12.631441001506955</v>
      </c>
      <c r="O105" s="71" t="s">
        <v>96</v>
      </c>
      <c r="P105" s="72" t="s">
        <v>94</v>
      </c>
      <c r="Q105" s="41" t="s">
        <v>12</v>
      </c>
      <c r="R105" s="41">
        <v>385500</v>
      </c>
      <c r="S105" s="41" t="s">
        <v>12</v>
      </c>
      <c r="T105" s="41">
        <v>423500</v>
      </c>
      <c r="U105" s="35">
        <v>-84.553700000000006</v>
      </c>
      <c r="V105" s="26">
        <v>-85.561099999999996</v>
      </c>
      <c r="W105" s="70">
        <f>10*LOG(6/((1/10^(U105/10))+(1/10^(U106/10))+(1/10^(U107/10))+(1/10^(V105/10))+(1/10^(V106/10))+(1/10^(V107/10))))</f>
        <v>-85.712142274190711</v>
      </c>
      <c r="X105" s="27">
        <v>-87.985200000000006</v>
      </c>
      <c r="Y105" s="27">
        <v>-87.709599999999995</v>
      </c>
      <c r="Z105" s="70">
        <f>10*LOG(6/((1/10^(X105/10))+(1/10^(X106/10))+(1/10^(X107/10))+(1/10^(Y105/10))+(1/10^(Y106/10))+(1/10^(Y107/10))))</f>
        <v>-88.31511738812209</v>
      </c>
    </row>
    <row r="106" spans="1:26" ht="16.2">
      <c r="A106" s="60"/>
      <c r="B106" s="62"/>
      <c r="C106" s="64"/>
      <c r="D106" s="10" t="s">
        <v>13</v>
      </c>
      <c r="E106" s="10">
        <v>390000</v>
      </c>
      <c r="F106" s="10" t="s">
        <v>13</v>
      </c>
      <c r="G106" s="10">
        <v>428000</v>
      </c>
      <c r="H106" s="38">
        <v>11.1479</v>
      </c>
      <c r="I106" s="38">
        <v>10.955</v>
      </c>
      <c r="J106" s="66"/>
      <c r="K106" s="27">
        <v>12.695499999999999</v>
      </c>
      <c r="L106" s="27">
        <v>12.291700000000001</v>
      </c>
      <c r="M106" s="68"/>
      <c r="O106" s="60"/>
      <c r="P106" s="62"/>
      <c r="Q106" s="10" t="s">
        <v>13</v>
      </c>
      <c r="R106" s="10">
        <v>390000</v>
      </c>
      <c r="S106" s="10" t="s">
        <v>13</v>
      </c>
      <c r="T106" s="10">
        <v>428000</v>
      </c>
      <c r="U106" s="35">
        <v>-85.004000000000005</v>
      </c>
      <c r="V106" s="26">
        <v>-86.902699999999996</v>
      </c>
      <c r="W106" s="68"/>
      <c r="X106" s="27">
        <v>-88.435000000000002</v>
      </c>
      <c r="Y106" s="27">
        <v>-88.825000000000003</v>
      </c>
      <c r="Z106" s="68"/>
    </row>
    <row r="107" spans="1:26" ht="16.2">
      <c r="A107" s="60"/>
      <c r="B107" s="62"/>
      <c r="C107" s="64"/>
      <c r="D107" s="10" t="s">
        <v>14</v>
      </c>
      <c r="E107" s="10">
        <v>394500</v>
      </c>
      <c r="F107" s="10" t="s">
        <v>14</v>
      </c>
      <c r="G107" s="10">
        <v>432500</v>
      </c>
      <c r="H107" s="38">
        <v>11.166499999999999</v>
      </c>
      <c r="I107" s="38">
        <v>10.6387</v>
      </c>
      <c r="J107" s="66"/>
      <c r="K107" s="27">
        <v>12.9602</v>
      </c>
      <c r="L107" s="27">
        <v>12.061299999999999</v>
      </c>
      <c r="M107" s="68"/>
      <c r="O107" s="60"/>
      <c r="P107" s="62"/>
      <c r="Q107" s="10" t="s">
        <v>14</v>
      </c>
      <c r="R107" s="10">
        <v>394500</v>
      </c>
      <c r="S107" s="10" t="s">
        <v>14</v>
      </c>
      <c r="T107" s="10">
        <v>432500</v>
      </c>
      <c r="U107" s="35">
        <v>-85.206699999999998</v>
      </c>
      <c r="V107" s="26">
        <v>-86.551599999999993</v>
      </c>
      <c r="W107" s="68"/>
      <c r="X107" s="27">
        <v>-88.249799999999993</v>
      </c>
      <c r="Y107" s="27">
        <v>-88.591300000000004</v>
      </c>
      <c r="Z107" s="68"/>
    </row>
    <row r="108" spans="1:26" ht="15" customHeight="1">
      <c r="A108" s="60" t="s">
        <v>77</v>
      </c>
      <c r="B108" s="62" t="s">
        <v>94</v>
      </c>
      <c r="C108" s="64" t="s">
        <v>105</v>
      </c>
      <c r="D108" s="10" t="s">
        <v>12</v>
      </c>
      <c r="E108" s="10">
        <v>142600</v>
      </c>
      <c r="F108" s="10" t="s">
        <v>12</v>
      </c>
      <c r="G108" s="10">
        <v>153600</v>
      </c>
      <c r="H108" s="38">
        <v>6.1925299999999996</v>
      </c>
      <c r="I108" s="38">
        <v>7.7122700000000002</v>
      </c>
      <c r="J108" s="66">
        <f>10*LOG((10^(H108/10)+10^(H109/10)+10^(H110/10)+10^(I108/10)+10^(I109/10)+10^(I110/10))/6)</f>
        <v>6.8347562784725326</v>
      </c>
      <c r="K108" s="27">
        <v>9.2662800000000001</v>
      </c>
      <c r="L108" s="27">
        <v>9.8238900000000005</v>
      </c>
      <c r="M108" s="68">
        <f>10*LOG((10^(K108/10)+10^(K109/10)+10^(K110/10)+10^(L108/10)+10^(L109/10)+10^(L110/10))/6)</f>
        <v>9.4569125607848008</v>
      </c>
      <c r="O108" s="60" t="s">
        <v>77</v>
      </c>
      <c r="P108" s="62" t="s">
        <v>94</v>
      </c>
      <c r="Q108" s="10" t="s">
        <v>12</v>
      </c>
      <c r="R108" s="10">
        <v>142600</v>
      </c>
      <c r="S108" s="10" t="s">
        <v>12</v>
      </c>
      <c r="T108" s="10">
        <v>153600</v>
      </c>
      <c r="U108" s="35">
        <v>-79.074200000000005</v>
      </c>
      <c r="V108" s="35">
        <v>-81.830799999999996</v>
      </c>
      <c r="W108" s="70">
        <f>10*LOG(6/((1/10^(U108/10))+(1/10^(U109/10))+(1/10^(U110/10))+(1/10^(V108/10))+(1/10^(V109/10))+(1/10^(V110/10))))</f>
        <v>-80.854301830507751</v>
      </c>
      <c r="X108" s="27">
        <v>-82.4054</v>
      </c>
      <c r="Y108" s="27">
        <v>-83.409099999999995</v>
      </c>
      <c r="Z108" s="70">
        <f>10*LOG(6/((1/10^(X108/10))+(1/10^(X109/10))+(1/10^(X110/10))+(1/10^(Y108/10))+(1/10^(Y109/10))+(1/10^(Y110/10))))</f>
        <v>-83.18391150443388</v>
      </c>
    </row>
    <row r="109" spans="1:26" ht="16.2">
      <c r="A109" s="60"/>
      <c r="B109" s="62"/>
      <c r="C109" s="64"/>
      <c r="D109" s="10" t="s">
        <v>13</v>
      </c>
      <c r="E109" s="10">
        <v>145600</v>
      </c>
      <c r="F109" s="10" t="s">
        <v>13</v>
      </c>
      <c r="G109" s="10">
        <v>156600</v>
      </c>
      <c r="H109" s="38">
        <v>5.2847900000000001</v>
      </c>
      <c r="I109" s="38">
        <v>6.5432100000000002</v>
      </c>
      <c r="J109" s="66"/>
      <c r="K109" s="27">
        <v>8.5315300000000001</v>
      </c>
      <c r="L109" s="27">
        <v>8.7041000000000004</v>
      </c>
      <c r="M109" s="68"/>
      <c r="O109" s="60"/>
      <c r="P109" s="62"/>
      <c r="Q109" s="10" t="s">
        <v>13</v>
      </c>
      <c r="R109" s="10">
        <v>145600</v>
      </c>
      <c r="S109" s="10" t="s">
        <v>13</v>
      </c>
      <c r="T109" s="10">
        <v>156600</v>
      </c>
      <c r="U109" s="35">
        <v>-80.023899999999998</v>
      </c>
      <c r="V109" s="35">
        <v>-82.541200000000003</v>
      </c>
      <c r="W109" s="68"/>
      <c r="X109" s="27">
        <v>-83.228099999999998</v>
      </c>
      <c r="Y109" s="27">
        <v>-84.313800000000001</v>
      </c>
      <c r="Z109" s="68"/>
    </row>
    <row r="110" spans="1:26" ht="16.2">
      <c r="A110" s="60"/>
      <c r="B110" s="62"/>
      <c r="C110" s="64"/>
      <c r="D110" s="10" t="s">
        <v>14</v>
      </c>
      <c r="E110" s="10">
        <v>147600</v>
      </c>
      <c r="F110" s="10" t="s">
        <v>14</v>
      </c>
      <c r="G110" s="10">
        <v>158600</v>
      </c>
      <c r="H110" s="38">
        <v>6.7564799999999998</v>
      </c>
      <c r="I110" s="38">
        <v>7.9624499999999996</v>
      </c>
      <c r="J110" s="66"/>
      <c r="K110" s="27">
        <v>10.0001</v>
      </c>
      <c r="L110" s="27">
        <v>10.148400000000001</v>
      </c>
      <c r="M110" s="68"/>
      <c r="O110" s="60"/>
      <c r="P110" s="62"/>
      <c r="Q110" s="10" t="s">
        <v>14</v>
      </c>
      <c r="R110" s="10">
        <v>147600</v>
      </c>
      <c r="S110" s="10" t="s">
        <v>14</v>
      </c>
      <c r="T110" s="10">
        <v>158600</v>
      </c>
      <c r="U110" s="35">
        <v>-78.634399999999999</v>
      </c>
      <c r="V110" s="35">
        <v>-81.586799999999997</v>
      </c>
      <c r="W110" s="68"/>
      <c r="X110" s="27">
        <v>-82.263199999999998</v>
      </c>
      <c r="Y110" s="27">
        <v>-83.160200000000003</v>
      </c>
      <c r="Z110" s="68"/>
    </row>
    <row r="111" spans="1:26" ht="15" customHeight="1">
      <c r="A111" s="60" t="s">
        <v>93</v>
      </c>
      <c r="B111" s="62" t="s">
        <v>95</v>
      </c>
      <c r="C111" s="64" t="s">
        <v>105</v>
      </c>
      <c r="D111" s="10" t="s">
        <v>12</v>
      </c>
      <c r="E111" s="10">
        <v>509202</v>
      </c>
      <c r="F111" s="10" t="s">
        <v>12</v>
      </c>
      <c r="G111" s="10">
        <v>509202</v>
      </c>
      <c r="H111" s="38">
        <v>13.731299999999999</v>
      </c>
      <c r="I111" s="38">
        <v>14.994</v>
      </c>
      <c r="J111" s="66">
        <f>10*LOG((10^(H111/10)+10^(H112/10)+10^(H113/10)+10^(I111/10)+10^(I112/10)+10^(I113/10))/6)</f>
        <v>14.237594272782806</v>
      </c>
      <c r="K111" s="39" t="s">
        <v>70</v>
      </c>
      <c r="L111" s="39" t="s">
        <v>70</v>
      </c>
      <c r="M111" s="68" t="e">
        <f>10*LOG((10^(K111/10)+10^(K112/10)+10^(K113/10)+10^(L111/10)+10^(L112/10)+10^(L113/10))/6)</f>
        <v>#VALUE!</v>
      </c>
      <c r="O111" s="60" t="s">
        <v>93</v>
      </c>
      <c r="P111" s="62" t="s">
        <v>95</v>
      </c>
      <c r="Q111" s="10" t="s">
        <v>12</v>
      </c>
      <c r="R111" s="10">
        <v>509202</v>
      </c>
      <c r="S111" s="10" t="s">
        <v>12</v>
      </c>
      <c r="T111" s="10">
        <v>509202</v>
      </c>
      <c r="U111" s="35">
        <v>-80.082999999999998</v>
      </c>
      <c r="V111" s="26">
        <v>-79.412499999999994</v>
      </c>
      <c r="W111" s="70">
        <f>10*LOG(6/((1/10^(U111/10))+(1/10^(U112/10))+(1/10^(U113/10))+(1/10^(V111/10))+(1/10^(V112/10))+(1/10^(V113/10))))</f>
        <v>-79.220361160424503</v>
      </c>
      <c r="X111" s="27" t="s">
        <v>70</v>
      </c>
      <c r="Y111" s="27" t="s">
        <v>70</v>
      </c>
      <c r="Z111" s="70" t="e">
        <f>10*LOG(6/((1/10^(X111/10))+(1/10^(X112/10))+(1/10^(X113/10))+(1/10^(Y111/10))+(1/10^(Y112/10))+(1/10^(Y113/10))))</f>
        <v>#VALUE!</v>
      </c>
    </row>
    <row r="112" spans="1:26" ht="16.2">
      <c r="A112" s="60"/>
      <c r="B112" s="62"/>
      <c r="C112" s="64"/>
      <c r="D112" s="10" t="s">
        <v>13</v>
      </c>
      <c r="E112" s="10">
        <v>518598</v>
      </c>
      <c r="F112" s="10" t="s">
        <v>13</v>
      </c>
      <c r="G112" s="10">
        <v>518598</v>
      </c>
      <c r="H112" s="38">
        <v>13.6769</v>
      </c>
      <c r="I112" s="38">
        <v>14.7761</v>
      </c>
      <c r="J112" s="66"/>
      <c r="K112" s="39" t="s">
        <v>70</v>
      </c>
      <c r="L112" s="39" t="s">
        <v>70</v>
      </c>
      <c r="M112" s="68"/>
      <c r="O112" s="60"/>
      <c r="P112" s="62"/>
      <c r="Q112" s="10" t="s">
        <v>13</v>
      </c>
      <c r="R112" s="10">
        <v>518598</v>
      </c>
      <c r="S112" s="10" t="s">
        <v>13</v>
      </c>
      <c r="T112" s="10">
        <v>518598</v>
      </c>
      <c r="U112" s="35">
        <v>-78.771900000000002</v>
      </c>
      <c r="V112" s="26">
        <v>-78.896199999999993</v>
      </c>
      <c r="W112" s="68"/>
      <c r="X112" s="27" t="s">
        <v>70</v>
      </c>
      <c r="Y112" s="27" t="s">
        <v>70</v>
      </c>
      <c r="Z112" s="68"/>
    </row>
    <row r="113" spans="1:26" ht="16.2">
      <c r="A113" s="60"/>
      <c r="B113" s="62"/>
      <c r="C113" s="64"/>
      <c r="D113" s="10" t="s">
        <v>14</v>
      </c>
      <c r="E113" s="10">
        <v>528000</v>
      </c>
      <c r="F113" s="10" t="s">
        <v>14</v>
      </c>
      <c r="G113" s="10">
        <v>528000</v>
      </c>
      <c r="H113" s="38">
        <v>13.5075</v>
      </c>
      <c r="I113" s="38">
        <v>14.5055</v>
      </c>
      <c r="J113" s="66"/>
      <c r="K113" s="39" t="s">
        <v>70</v>
      </c>
      <c r="L113" s="39" t="s">
        <v>70</v>
      </c>
      <c r="M113" s="68"/>
      <c r="O113" s="60"/>
      <c r="P113" s="62"/>
      <c r="Q113" s="10" t="s">
        <v>14</v>
      </c>
      <c r="R113" s="10">
        <v>528000</v>
      </c>
      <c r="S113" s="10" t="s">
        <v>14</v>
      </c>
      <c r="T113" s="10">
        <v>528000</v>
      </c>
      <c r="U113" s="35">
        <v>-78.903099999999995</v>
      </c>
      <c r="V113" s="26">
        <v>-79.112700000000004</v>
      </c>
      <c r="W113" s="68"/>
      <c r="X113" s="27" t="s">
        <v>70</v>
      </c>
      <c r="Y113" s="27" t="s">
        <v>70</v>
      </c>
      <c r="Z113" s="68"/>
    </row>
    <row r="114" spans="1:26" ht="15" customHeight="1">
      <c r="A114" s="60" t="s">
        <v>92</v>
      </c>
      <c r="B114" s="62" t="s">
        <v>95</v>
      </c>
      <c r="C114" s="64" t="s">
        <v>105</v>
      </c>
      <c r="D114" s="10" t="s">
        <v>12</v>
      </c>
      <c r="E114" s="10">
        <v>623334</v>
      </c>
      <c r="F114" s="10" t="s">
        <v>12</v>
      </c>
      <c r="G114" s="10">
        <v>623334</v>
      </c>
      <c r="H114" s="38">
        <v>11.7233</v>
      </c>
      <c r="I114" s="38">
        <v>12.695499999999999</v>
      </c>
      <c r="J114" s="66">
        <f>10*LOG((10^(H114/10)+10^(H115/10)+10^(H116/10)+10^(I114/10)+10^(I115/10)+10^(I116/10))/6)</f>
        <v>14.241910872654683</v>
      </c>
      <c r="K114" s="39" t="s">
        <v>70</v>
      </c>
      <c r="L114" s="39" t="s">
        <v>70</v>
      </c>
      <c r="M114" s="68" t="e">
        <f>10*LOG((10^(K114/10)+10^(K115/10)+10^(K116/10)+10^(L114/10)+10^(L115/10)+10^(L116/10))/6)</f>
        <v>#VALUE!</v>
      </c>
      <c r="O114" s="60" t="s">
        <v>92</v>
      </c>
      <c r="P114" s="62" t="s">
        <v>95</v>
      </c>
      <c r="Q114" s="10" t="s">
        <v>12</v>
      </c>
      <c r="R114" s="10">
        <v>623334</v>
      </c>
      <c r="S114" s="10" t="s">
        <v>12</v>
      </c>
      <c r="T114" s="10">
        <v>623334</v>
      </c>
      <c r="U114" s="35">
        <v>-82</v>
      </c>
      <c r="V114" s="26">
        <v>-81.567999999999998</v>
      </c>
      <c r="W114" s="70">
        <f>10*LOG(6/((1/10^(U114/10))+(1/10^(U115/10))+(1/10^(U116/10))+(1/10^(V114/10))+(1/10^(V115/10))+(1/10^(V116/10))))</f>
        <v>-81.735896897529528</v>
      </c>
      <c r="X114" s="27" t="s">
        <v>70</v>
      </c>
      <c r="Y114" s="27" t="s">
        <v>70</v>
      </c>
      <c r="Z114" s="70" t="e">
        <f>10*LOG(6/((1/10^(X114/10))+(1/10^(X115/10))+(1/10^(X116/10))+(1/10^(Y114/10))+(1/10^(Y115/10))+(1/10^(Y116/10))))</f>
        <v>#VALUE!</v>
      </c>
    </row>
    <row r="115" spans="1:26" ht="16.2">
      <c r="A115" s="60"/>
      <c r="B115" s="62"/>
      <c r="C115" s="64"/>
      <c r="D115" s="10" t="s">
        <v>13</v>
      </c>
      <c r="E115" s="10">
        <v>636666</v>
      </c>
      <c r="F115" s="10" t="s">
        <v>13</v>
      </c>
      <c r="G115" s="10">
        <v>636666</v>
      </c>
      <c r="H115" s="38">
        <v>14.980600000000001</v>
      </c>
      <c r="I115" s="38">
        <v>15.5641</v>
      </c>
      <c r="J115" s="66"/>
      <c r="K115" s="39" t="s">
        <v>70</v>
      </c>
      <c r="L115" s="39" t="s">
        <v>70</v>
      </c>
      <c r="M115" s="68"/>
      <c r="O115" s="60"/>
      <c r="P115" s="62"/>
      <c r="Q115" s="10" t="s">
        <v>13</v>
      </c>
      <c r="R115" s="10">
        <v>636666</v>
      </c>
      <c r="S115" s="10" t="s">
        <v>13</v>
      </c>
      <c r="T115" s="10">
        <v>636666</v>
      </c>
      <c r="U115" s="35">
        <v>-82.246300000000005</v>
      </c>
      <c r="V115" s="26">
        <v>-81.962999999999994</v>
      </c>
      <c r="W115" s="68"/>
      <c r="X115" s="27" t="s">
        <v>70</v>
      </c>
      <c r="Y115" s="27" t="s">
        <v>70</v>
      </c>
      <c r="Z115" s="68"/>
    </row>
    <row r="116" spans="1:26" ht="16.8" thickBot="1">
      <c r="A116" s="61"/>
      <c r="B116" s="63"/>
      <c r="C116" s="65"/>
      <c r="D116" s="28" t="s">
        <v>14</v>
      </c>
      <c r="E116" s="28">
        <v>650000</v>
      </c>
      <c r="F116" s="28" t="s">
        <v>14</v>
      </c>
      <c r="G116" s="28">
        <v>650000</v>
      </c>
      <c r="H116" s="38">
        <v>14.395300000000001</v>
      </c>
      <c r="I116" s="38">
        <v>14.8955</v>
      </c>
      <c r="J116" s="67"/>
      <c r="K116" s="40" t="s">
        <v>70</v>
      </c>
      <c r="L116" s="40" t="s">
        <v>70</v>
      </c>
      <c r="M116" s="69"/>
      <c r="N116" s="31"/>
      <c r="O116" s="61"/>
      <c r="P116" s="63"/>
      <c r="Q116" s="28" t="s">
        <v>14</v>
      </c>
      <c r="R116" s="28">
        <v>650000</v>
      </c>
      <c r="S116" s="28" t="s">
        <v>14</v>
      </c>
      <c r="T116" s="28">
        <v>650000</v>
      </c>
      <c r="U116" s="35">
        <v>-81.695599999999999</v>
      </c>
      <c r="V116" s="26">
        <v>-80.799599999999998</v>
      </c>
      <c r="W116" s="69"/>
      <c r="X116" s="27" t="s">
        <v>70</v>
      </c>
      <c r="Y116" s="27" t="s">
        <v>70</v>
      </c>
      <c r="Z116" s="69"/>
    </row>
    <row r="118" spans="1:26" ht="16.2" customHeight="1" thickBot="1">
      <c r="A118" s="73" t="s">
        <v>113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24.75" customHeight="1">
      <c r="A119" s="75" t="s">
        <v>11</v>
      </c>
      <c r="B119" s="77" t="s">
        <v>21</v>
      </c>
      <c r="C119" s="77" t="s">
        <v>104</v>
      </c>
      <c r="D119" s="77" t="s">
        <v>78</v>
      </c>
      <c r="E119" s="77"/>
      <c r="F119" s="77" t="s">
        <v>79</v>
      </c>
      <c r="G119" s="77"/>
      <c r="H119" s="79" t="s">
        <v>84</v>
      </c>
      <c r="I119" s="79"/>
      <c r="J119" s="77" t="s">
        <v>86</v>
      </c>
      <c r="K119" s="79" t="s">
        <v>85</v>
      </c>
      <c r="L119" s="79"/>
      <c r="M119" s="80" t="s">
        <v>87</v>
      </c>
      <c r="N119" s="29"/>
      <c r="O119" s="75" t="s">
        <v>11</v>
      </c>
      <c r="P119" s="83" t="s">
        <v>21</v>
      </c>
      <c r="Q119" s="85" t="s">
        <v>78</v>
      </c>
      <c r="R119" s="86"/>
      <c r="S119" s="77" t="s">
        <v>79</v>
      </c>
      <c r="T119" s="77"/>
      <c r="U119" s="79" t="s">
        <v>89</v>
      </c>
      <c r="V119" s="79"/>
      <c r="W119" s="80" t="s">
        <v>90</v>
      </c>
      <c r="X119" s="79" t="s">
        <v>88</v>
      </c>
      <c r="Y119" s="79"/>
      <c r="Z119" s="80" t="s">
        <v>91</v>
      </c>
    </row>
    <row r="120" spans="1:26" ht="15" thickBot="1">
      <c r="A120" s="76"/>
      <c r="B120" s="78"/>
      <c r="C120" s="78"/>
      <c r="D120" s="78"/>
      <c r="E120" s="78"/>
      <c r="F120" s="78"/>
      <c r="G120" s="78"/>
      <c r="H120" s="37" t="s">
        <v>80</v>
      </c>
      <c r="I120" s="37" t="s">
        <v>81</v>
      </c>
      <c r="J120" s="78"/>
      <c r="K120" s="37" t="s">
        <v>82</v>
      </c>
      <c r="L120" s="37" t="s">
        <v>83</v>
      </c>
      <c r="M120" s="81"/>
      <c r="O120" s="82"/>
      <c r="P120" s="84"/>
      <c r="Q120" s="87"/>
      <c r="R120" s="88"/>
      <c r="S120" s="89"/>
      <c r="T120" s="89"/>
      <c r="U120" s="25" t="s">
        <v>80</v>
      </c>
      <c r="V120" s="25" t="s">
        <v>81</v>
      </c>
      <c r="W120" s="90"/>
      <c r="X120" s="25" t="s">
        <v>82</v>
      </c>
      <c r="Y120" s="25" t="s">
        <v>83</v>
      </c>
      <c r="Z120" s="90"/>
    </row>
    <row r="121" spans="1:26" ht="15" customHeight="1">
      <c r="A121" s="60" t="s">
        <v>96</v>
      </c>
      <c r="B121" s="62" t="s">
        <v>94</v>
      </c>
      <c r="C121" s="64" t="s">
        <v>105</v>
      </c>
      <c r="D121" s="10" t="s">
        <v>12</v>
      </c>
      <c r="E121" s="10">
        <v>385500</v>
      </c>
      <c r="F121" s="10" t="s">
        <v>12</v>
      </c>
      <c r="G121" s="10">
        <v>423500</v>
      </c>
      <c r="H121" s="38">
        <v>11.109400000000001</v>
      </c>
      <c r="I121" s="38">
        <v>14.3964</v>
      </c>
      <c r="J121" s="66">
        <f>10*LOG((10^(H121/10)+10^(H122/10)+10^(H123/10)+10^(I121/10)+10^(I122/10)+10^(I123/10))/6)</f>
        <v>12.705032521216463</v>
      </c>
      <c r="K121" s="27">
        <v>12.3978</v>
      </c>
      <c r="L121" s="27">
        <v>15.3093</v>
      </c>
      <c r="M121" s="68">
        <f>10*LOG((10^(K121/10)+10^(K122/10)+10^(K123/10)+10^(L121/10)+10^(L122/10)+10^(L123/10))/6)</f>
        <v>13.73277653536123</v>
      </c>
      <c r="O121" s="71" t="s">
        <v>96</v>
      </c>
      <c r="P121" s="72" t="s">
        <v>94</v>
      </c>
      <c r="Q121" s="41" t="s">
        <v>12</v>
      </c>
      <c r="R121" s="41">
        <v>385500</v>
      </c>
      <c r="S121" s="41" t="s">
        <v>12</v>
      </c>
      <c r="T121" s="41">
        <v>423500</v>
      </c>
      <c r="U121" s="35">
        <v>-91.539199999999994</v>
      </c>
      <c r="V121" s="35">
        <v>-91.906999999999996</v>
      </c>
      <c r="W121" s="70">
        <f>10*LOG(6/((1/10^(U121/10))+(1/10^(U122/10))+(1/10^(U123/10))+(1/10^(V121/10))+(1/10^(V122/10))+(1/10^(V123/10))))</f>
        <v>-91.853105330497385</v>
      </c>
      <c r="X121" s="27">
        <v>-93.789400000000001</v>
      </c>
      <c r="Y121" s="27">
        <v>-94.560699999999997</v>
      </c>
      <c r="Z121" s="70">
        <f>10*LOG(6/((1/10^(X121/10))+(1/10^(X122/10))+(1/10^(X123/10))+(1/10^(Y121/10))+(1/10^(Y122/10))+(1/10^(Y123/10))))</f>
        <v>-94.336088864017782</v>
      </c>
    </row>
    <row r="122" spans="1:26" ht="16.2">
      <c r="A122" s="60"/>
      <c r="B122" s="62"/>
      <c r="C122" s="64"/>
      <c r="D122" s="10" t="s">
        <v>13</v>
      </c>
      <c r="E122" s="10">
        <v>390000</v>
      </c>
      <c r="F122" s="10" t="s">
        <v>13</v>
      </c>
      <c r="G122" s="10">
        <v>428000</v>
      </c>
      <c r="H122" s="38">
        <v>10.705299999999999</v>
      </c>
      <c r="I122" s="38">
        <v>13.9941</v>
      </c>
      <c r="J122" s="66"/>
      <c r="K122" s="27">
        <v>11.814299999999999</v>
      </c>
      <c r="L122" s="27">
        <v>14.9114</v>
      </c>
      <c r="M122" s="68"/>
      <c r="O122" s="60"/>
      <c r="P122" s="62"/>
      <c r="Q122" s="10" t="s">
        <v>13</v>
      </c>
      <c r="R122" s="10">
        <v>390000</v>
      </c>
      <c r="S122" s="10" t="s">
        <v>13</v>
      </c>
      <c r="T122" s="10">
        <v>428000</v>
      </c>
      <c r="U122" s="35">
        <v>-92.206100000000006</v>
      </c>
      <c r="V122" s="35">
        <v>-92.150899999999993</v>
      </c>
      <c r="W122" s="68"/>
      <c r="X122" s="27">
        <v>-94.581400000000002</v>
      </c>
      <c r="Y122" s="27">
        <v>-94.919399999999996</v>
      </c>
      <c r="Z122" s="68"/>
    </row>
    <row r="123" spans="1:26" ht="16.2">
      <c r="A123" s="60"/>
      <c r="B123" s="62"/>
      <c r="C123" s="64"/>
      <c r="D123" s="10" t="s">
        <v>14</v>
      </c>
      <c r="E123" s="10">
        <v>394500</v>
      </c>
      <c r="F123" s="10" t="s">
        <v>14</v>
      </c>
      <c r="G123" s="10">
        <v>432500</v>
      </c>
      <c r="H123" s="38">
        <v>10.2971</v>
      </c>
      <c r="I123" s="38">
        <v>13.7783</v>
      </c>
      <c r="J123" s="66"/>
      <c r="K123" s="27">
        <v>11.574199999999999</v>
      </c>
      <c r="L123" s="27">
        <v>14.7501</v>
      </c>
      <c r="M123" s="68"/>
      <c r="O123" s="60"/>
      <c r="P123" s="62"/>
      <c r="Q123" s="10" t="s">
        <v>14</v>
      </c>
      <c r="R123" s="10">
        <v>394500</v>
      </c>
      <c r="S123" s="10" t="s">
        <v>14</v>
      </c>
      <c r="T123" s="10">
        <v>432500</v>
      </c>
      <c r="U123" s="35">
        <v>-91.506100000000004</v>
      </c>
      <c r="V123" s="35">
        <v>-91.758200000000002</v>
      </c>
      <c r="W123" s="68"/>
      <c r="X123" s="27">
        <v>-93.693600000000004</v>
      </c>
      <c r="Y123" s="27">
        <v>-94.339799999999997</v>
      </c>
      <c r="Z123" s="68"/>
    </row>
    <row r="124" spans="1:26" ht="15" customHeight="1">
      <c r="A124" s="60" t="s">
        <v>77</v>
      </c>
      <c r="B124" s="62" t="s">
        <v>94</v>
      </c>
      <c r="C124" s="64" t="s">
        <v>105</v>
      </c>
      <c r="D124" s="10" t="s">
        <v>12</v>
      </c>
      <c r="E124" s="10">
        <v>142600</v>
      </c>
      <c r="F124" s="10" t="s">
        <v>12</v>
      </c>
      <c r="G124" s="10">
        <v>153600</v>
      </c>
      <c r="H124" s="38">
        <v>6.4273999999999996</v>
      </c>
      <c r="I124" s="38">
        <v>7.2734100000000002</v>
      </c>
      <c r="J124" s="66">
        <f>10*LOG((10^(H124/10)+10^(H125/10)+10^(H126/10)+10^(I124/10)+10^(I125/10)+10^(I126/10))/6)</f>
        <v>7.2637727850907083</v>
      </c>
      <c r="K124" s="27">
        <v>9.9890299999999996</v>
      </c>
      <c r="L124" s="27">
        <v>10.288600000000001</v>
      </c>
      <c r="M124" s="68">
        <f>10*LOG((10^(K124/10)+10^(K125/10)+10^(K126/10)+10^(L124/10)+10^(L125/10)+10^(L126/10))/6)</f>
        <v>10.630378801909924</v>
      </c>
      <c r="O124" s="60" t="s">
        <v>77</v>
      </c>
      <c r="P124" s="62" t="s">
        <v>94</v>
      </c>
      <c r="Q124" s="10" t="s">
        <v>12</v>
      </c>
      <c r="R124" s="10">
        <v>142600</v>
      </c>
      <c r="S124" s="10" t="s">
        <v>12</v>
      </c>
      <c r="T124" s="10">
        <v>153600</v>
      </c>
      <c r="U124" s="35">
        <v>-82.429299999999998</v>
      </c>
      <c r="V124" s="35">
        <v>-82.964100000000002</v>
      </c>
      <c r="W124" s="70">
        <f>10*LOG(6/((1/10^(U124/10))+(1/10^(U125/10))+(1/10^(U126/10))+(1/10^(V124/10))+(1/10^(V125/10))+(1/10^(V126/10))))</f>
        <v>-83.186907513015299</v>
      </c>
      <c r="X124" s="27">
        <v>-86.341200000000001</v>
      </c>
      <c r="Y124" s="27">
        <v>-85.493099999999998</v>
      </c>
      <c r="Z124" s="70">
        <f>10*LOG(6/((1/10^(X124/10))+(1/10^(X125/10))+(1/10^(X126/10))+(1/10^(Y124/10))+(1/10^(Y125/10))+(1/10^(Y126/10))))</f>
        <v>-86.043056416581408</v>
      </c>
    </row>
    <row r="125" spans="1:26" ht="16.2">
      <c r="A125" s="60"/>
      <c r="B125" s="62"/>
      <c r="C125" s="64"/>
      <c r="D125" s="10" t="s">
        <v>13</v>
      </c>
      <c r="E125" s="10">
        <v>145600</v>
      </c>
      <c r="F125" s="10" t="s">
        <v>13</v>
      </c>
      <c r="G125" s="10">
        <v>156600</v>
      </c>
      <c r="H125" s="38">
        <v>7.2734100000000002</v>
      </c>
      <c r="I125" s="38">
        <v>7.5229900000000001</v>
      </c>
      <c r="J125" s="66"/>
      <c r="K125" s="27">
        <v>10.715999999999999</v>
      </c>
      <c r="L125" s="27">
        <v>10.8483</v>
      </c>
      <c r="M125" s="68"/>
      <c r="O125" s="60"/>
      <c r="P125" s="62"/>
      <c r="Q125" s="10" t="s">
        <v>13</v>
      </c>
      <c r="R125" s="10">
        <v>145600</v>
      </c>
      <c r="S125" s="10" t="s">
        <v>13</v>
      </c>
      <c r="T125" s="10">
        <v>156600</v>
      </c>
      <c r="U125" s="35">
        <v>-83.430400000000006</v>
      </c>
      <c r="V125" s="35">
        <v>-83.700599999999994</v>
      </c>
      <c r="W125" s="68"/>
      <c r="X125" s="27">
        <v>-86.864199999999997</v>
      </c>
      <c r="Y125" s="27">
        <v>-85.193899999999999</v>
      </c>
      <c r="Z125" s="68"/>
    </row>
    <row r="126" spans="1:26" ht="16.2">
      <c r="A126" s="60"/>
      <c r="B126" s="62"/>
      <c r="C126" s="64"/>
      <c r="D126" s="10" t="s">
        <v>14</v>
      </c>
      <c r="E126" s="10">
        <v>147600</v>
      </c>
      <c r="F126" s="10" t="s">
        <v>14</v>
      </c>
      <c r="G126" s="10">
        <v>158600</v>
      </c>
      <c r="H126" s="38">
        <v>7.5616500000000002</v>
      </c>
      <c r="I126" s="38">
        <v>7.4267099999999999</v>
      </c>
      <c r="J126" s="66"/>
      <c r="K126" s="27">
        <v>10.7966</v>
      </c>
      <c r="L126" s="27">
        <v>11.054500000000001</v>
      </c>
      <c r="M126" s="68"/>
      <c r="O126" s="60"/>
      <c r="P126" s="62"/>
      <c r="Q126" s="10" t="s">
        <v>14</v>
      </c>
      <c r="R126" s="10">
        <v>147600</v>
      </c>
      <c r="S126" s="10" t="s">
        <v>14</v>
      </c>
      <c r="T126" s="10">
        <v>158600</v>
      </c>
      <c r="U126" s="35">
        <v>-82.5244</v>
      </c>
      <c r="V126" s="35">
        <v>-83.8626</v>
      </c>
      <c r="W126" s="68"/>
      <c r="X126" s="27">
        <v>-86.248099999999994</v>
      </c>
      <c r="Y126" s="27">
        <v>-85.906300000000002</v>
      </c>
      <c r="Z126" s="68"/>
    </row>
    <row r="127" spans="1:26" ht="15" customHeight="1">
      <c r="A127" s="60" t="s">
        <v>93</v>
      </c>
      <c r="B127" s="62" t="s">
        <v>95</v>
      </c>
      <c r="C127" s="64" t="s">
        <v>105</v>
      </c>
      <c r="D127" s="10" t="s">
        <v>12</v>
      </c>
      <c r="E127" s="10">
        <v>509202</v>
      </c>
      <c r="F127" s="10" t="s">
        <v>12</v>
      </c>
      <c r="G127" s="10">
        <v>509202</v>
      </c>
      <c r="H127" s="38">
        <v>15.711</v>
      </c>
      <c r="I127" s="38">
        <v>13.5037</v>
      </c>
      <c r="J127" s="66">
        <f>10*LOG((10^(H127/10)+10^(H128/10)+10^(H129/10)+10^(I127/10)+10^(I128/10)+10^(I129/10))/6)</f>
        <v>14.630707299781477</v>
      </c>
      <c r="K127" s="39" t="s">
        <v>70</v>
      </c>
      <c r="L127" s="39" t="s">
        <v>70</v>
      </c>
      <c r="M127" s="68" t="e">
        <f>10*LOG((10^(K127/10)+10^(K128/10)+10^(K129/10)+10^(L127/10)+10^(L128/10)+10^(L129/10))/6)</f>
        <v>#VALUE!</v>
      </c>
      <c r="O127" s="60" t="s">
        <v>93</v>
      </c>
      <c r="P127" s="62" t="s">
        <v>95</v>
      </c>
      <c r="Q127" s="10" t="s">
        <v>12</v>
      </c>
      <c r="R127" s="10">
        <v>509202</v>
      </c>
      <c r="S127" s="10" t="s">
        <v>12</v>
      </c>
      <c r="T127" s="10">
        <v>509202</v>
      </c>
      <c r="U127" s="35">
        <v>-82.000299999999996</v>
      </c>
      <c r="V127" s="35">
        <v>-81.226100000000002</v>
      </c>
      <c r="W127" s="70">
        <f>10*LOG(6/((1/10^(U127/10))+(1/10^(U128/10))+(1/10^(U129/10))+(1/10^(V127/10))+(1/10^(V128/10))+(1/10^(V129/10))))</f>
        <v>-82.143148263180763</v>
      </c>
      <c r="X127" s="27" t="s">
        <v>70</v>
      </c>
      <c r="Y127" s="27" t="s">
        <v>70</v>
      </c>
      <c r="Z127" s="70" t="e">
        <f>10*LOG(6/((1/10^(X127/10))+(1/10^(X128/10))+(1/10^(X129/10))+(1/10^(Y127/10))+(1/10^(Y128/10))+(1/10^(Y129/10))))</f>
        <v>#VALUE!</v>
      </c>
    </row>
    <row r="128" spans="1:26" ht="16.2">
      <c r="A128" s="60"/>
      <c r="B128" s="62"/>
      <c r="C128" s="64"/>
      <c r="D128" s="10" t="s">
        <v>13</v>
      </c>
      <c r="E128" s="10">
        <v>518598</v>
      </c>
      <c r="F128" s="10" t="s">
        <v>13</v>
      </c>
      <c r="G128" s="10">
        <v>518598</v>
      </c>
      <c r="H128" s="38">
        <v>15.8439</v>
      </c>
      <c r="I128" s="38">
        <v>13.664899999999999</v>
      </c>
      <c r="J128" s="66"/>
      <c r="K128" s="39" t="s">
        <v>70</v>
      </c>
      <c r="L128" s="39" t="s">
        <v>70</v>
      </c>
      <c r="M128" s="68"/>
      <c r="O128" s="60"/>
      <c r="P128" s="62"/>
      <c r="Q128" s="10" t="s">
        <v>13</v>
      </c>
      <c r="R128" s="10">
        <v>518598</v>
      </c>
      <c r="S128" s="10" t="s">
        <v>13</v>
      </c>
      <c r="T128" s="10">
        <v>518598</v>
      </c>
      <c r="U128" s="35">
        <v>-82.388199999999998</v>
      </c>
      <c r="V128" s="35">
        <v>-81.799099999999996</v>
      </c>
      <c r="W128" s="68"/>
      <c r="X128" s="27" t="s">
        <v>70</v>
      </c>
      <c r="Y128" s="27" t="s">
        <v>70</v>
      </c>
      <c r="Z128" s="68"/>
    </row>
    <row r="129" spans="1:26" ht="16.2">
      <c r="A129" s="60"/>
      <c r="B129" s="62"/>
      <c r="C129" s="64"/>
      <c r="D129" s="10" t="s">
        <v>14</v>
      </c>
      <c r="E129" s="10">
        <v>528000</v>
      </c>
      <c r="F129" s="10" t="s">
        <v>14</v>
      </c>
      <c r="G129" s="10">
        <v>528000</v>
      </c>
      <c r="H129" s="38">
        <v>15.2514</v>
      </c>
      <c r="I129" s="38">
        <v>12.889099999999999</v>
      </c>
      <c r="J129" s="66"/>
      <c r="K129" s="39" t="s">
        <v>70</v>
      </c>
      <c r="L129" s="39" t="s">
        <v>70</v>
      </c>
      <c r="M129" s="68"/>
      <c r="O129" s="60"/>
      <c r="P129" s="62"/>
      <c r="Q129" s="10" t="s">
        <v>14</v>
      </c>
      <c r="R129" s="10">
        <v>528000</v>
      </c>
      <c r="S129" s="10" t="s">
        <v>14</v>
      </c>
      <c r="T129" s="10">
        <v>528000</v>
      </c>
      <c r="U129" s="35">
        <v>-83.005799999999994</v>
      </c>
      <c r="V129" s="35">
        <v>-82.233800000000002</v>
      </c>
      <c r="W129" s="68"/>
      <c r="X129" s="27" t="s">
        <v>70</v>
      </c>
      <c r="Y129" s="27" t="s">
        <v>70</v>
      </c>
      <c r="Z129" s="68"/>
    </row>
    <row r="130" spans="1:26" ht="15" customHeight="1">
      <c r="A130" s="60" t="s">
        <v>92</v>
      </c>
      <c r="B130" s="62" t="s">
        <v>95</v>
      </c>
      <c r="C130" s="64" t="s">
        <v>105</v>
      </c>
      <c r="D130" s="10" t="s">
        <v>12</v>
      </c>
      <c r="E130" s="10">
        <v>623334</v>
      </c>
      <c r="F130" s="10" t="s">
        <v>12</v>
      </c>
      <c r="G130" s="10">
        <v>623334</v>
      </c>
      <c r="H130" s="35">
        <v>16.8505</v>
      </c>
      <c r="I130" s="26">
        <v>15.882199999999999</v>
      </c>
      <c r="J130" s="66">
        <f>10*LOG((10^(H130/10)+10^(H131/10)+10^(H132/10)+10^(I130/10)+10^(I131/10)+10^(I132/10))/6)</f>
        <v>16.083575875461573</v>
      </c>
      <c r="K130" s="39" t="s">
        <v>70</v>
      </c>
      <c r="L130" s="39" t="s">
        <v>70</v>
      </c>
      <c r="M130" s="68" t="e">
        <f>10*LOG((10^(K130/10)+10^(K131/10)+10^(K132/10)+10^(L130/10)+10^(L131/10)+10^(L132/10))/6)</f>
        <v>#VALUE!</v>
      </c>
      <c r="O130" s="60" t="s">
        <v>92</v>
      </c>
      <c r="P130" s="62" t="s">
        <v>95</v>
      </c>
      <c r="Q130" s="10" t="s">
        <v>12</v>
      </c>
      <c r="R130" s="10">
        <v>623334</v>
      </c>
      <c r="S130" s="10" t="s">
        <v>12</v>
      </c>
      <c r="T130" s="10">
        <v>623334</v>
      </c>
      <c r="U130" s="35">
        <v>-86.186599999999999</v>
      </c>
      <c r="V130" s="35">
        <v>-86.480900000000005</v>
      </c>
      <c r="W130" s="70">
        <f>10*LOG(6/((1/10^(U130/10))+(1/10^(U131/10))+(1/10^(U132/10))+(1/10^(V130/10))+(1/10^(V131/10))+(1/10^(V132/10))))</f>
        <v>-86.963251970046343</v>
      </c>
      <c r="X130" s="27" t="s">
        <v>70</v>
      </c>
      <c r="Y130" s="27" t="s">
        <v>70</v>
      </c>
      <c r="Z130" s="70" t="e">
        <f>10*LOG(6/((1/10^(X130/10))+(1/10^(X131/10))+(1/10^(X132/10))+(1/10^(Y130/10))+(1/10^(Y131/10))+(1/10^(Y132/10))))</f>
        <v>#VALUE!</v>
      </c>
    </row>
    <row r="131" spans="1:26" ht="16.2">
      <c r="A131" s="60"/>
      <c r="B131" s="62"/>
      <c r="C131" s="64"/>
      <c r="D131" s="10" t="s">
        <v>13</v>
      </c>
      <c r="E131" s="10">
        <v>636666</v>
      </c>
      <c r="F131" s="10" t="s">
        <v>13</v>
      </c>
      <c r="G131" s="10">
        <v>636666</v>
      </c>
      <c r="H131" s="35">
        <v>17.4222</v>
      </c>
      <c r="I131" s="26">
        <v>16.6221</v>
      </c>
      <c r="J131" s="66"/>
      <c r="K131" s="39" t="s">
        <v>70</v>
      </c>
      <c r="L131" s="39" t="s">
        <v>70</v>
      </c>
      <c r="M131" s="68"/>
      <c r="O131" s="60"/>
      <c r="P131" s="62"/>
      <c r="Q131" s="10" t="s">
        <v>13</v>
      </c>
      <c r="R131" s="10">
        <v>636666</v>
      </c>
      <c r="S131" s="10" t="s">
        <v>13</v>
      </c>
      <c r="T131" s="10">
        <v>636666</v>
      </c>
      <c r="U131" s="35">
        <v>-86.868200000000002</v>
      </c>
      <c r="V131" s="35">
        <v>-86.8506</v>
      </c>
      <c r="W131" s="68"/>
      <c r="X131" s="27" t="s">
        <v>70</v>
      </c>
      <c r="Y131" s="27" t="s">
        <v>70</v>
      </c>
      <c r="Z131" s="68"/>
    </row>
    <row r="132" spans="1:26" ht="16.8" thickBot="1">
      <c r="A132" s="61"/>
      <c r="B132" s="63"/>
      <c r="C132" s="65"/>
      <c r="D132" s="28" t="s">
        <v>14</v>
      </c>
      <c r="E132" s="28">
        <v>650000</v>
      </c>
      <c r="F132" s="28" t="s">
        <v>14</v>
      </c>
      <c r="G132" s="28">
        <v>650000</v>
      </c>
      <c r="H132" s="35">
        <v>14.7043</v>
      </c>
      <c r="I132" s="26">
        <v>14.0855</v>
      </c>
      <c r="J132" s="67"/>
      <c r="K132" s="40" t="s">
        <v>70</v>
      </c>
      <c r="L132" s="40" t="s">
        <v>70</v>
      </c>
      <c r="M132" s="69"/>
      <c r="N132" s="31"/>
      <c r="O132" s="61"/>
      <c r="P132" s="63"/>
      <c r="Q132" s="28" t="s">
        <v>14</v>
      </c>
      <c r="R132" s="28">
        <v>650000</v>
      </c>
      <c r="S132" s="28" t="s">
        <v>14</v>
      </c>
      <c r="T132" s="28">
        <v>650000</v>
      </c>
      <c r="U132" s="35">
        <v>-87.467600000000004</v>
      </c>
      <c r="V132" s="35">
        <v>-87.729600000000005</v>
      </c>
      <c r="W132" s="69"/>
      <c r="X132" s="27" t="s">
        <v>70</v>
      </c>
      <c r="Y132" s="27" t="s">
        <v>70</v>
      </c>
      <c r="Z132" s="69"/>
    </row>
    <row r="134" spans="1:26" ht="16.2" customHeight="1" thickBot="1">
      <c r="A134" s="73" t="s">
        <v>114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24.75" customHeight="1">
      <c r="A135" s="75" t="s">
        <v>11</v>
      </c>
      <c r="B135" s="77" t="s">
        <v>21</v>
      </c>
      <c r="C135" s="77" t="s">
        <v>104</v>
      </c>
      <c r="D135" s="77" t="s">
        <v>78</v>
      </c>
      <c r="E135" s="77"/>
      <c r="F135" s="77" t="s">
        <v>79</v>
      </c>
      <c r="G135" s="77"/>
      <c r="H135" s="79" t="s">
        <v>84</v>
      </c>
      <c r="I135" s="79"/>
      <c r="J135" s="77" t="s">
        <v>86</v>
      </c>
      <c r="K135" s="79" t="s">
        <v>85</v>
      </c>
      <c r="L135" s="79"/>
      <c r="M135" s="80" t="s">
        <v>87</v>
      </c>
      <c r="N135" s="29"/>
      <c r="O135" s="75" t="s">
        <v>11</v>
      </c>
      <c r="P135" s="83" t="s">
        <v>21</v>
      </c>
      <c r="Q135" s="85" t="s">
        <v>78</v>
      </c>
      <c r="R135" s="86"/>
      <c r="S135" s="77" t="s">
        <v>79</v>
      </c>
      <c r="T135" s="77"/>
      <c r="U135" s="79" t="s">
        <v>89</v>
      </c>
      <c r="V135" s="79"/>
      <c r="W135" s="80" t="s">
        <v>90</v>
      </c>
      <c r="X135" s="79" t="s">
        <v>88</v>
      </c>
      <c r="Y135" s="79"/>
      <c r="Z135" s="80" t="s">
        <v>91</v>
      </c>
    </row>
    <row r="136" spans="1:26" ht="15" thickBot="1">
      <c r="A136" s="76"/>
      <c r="B136" s="78"/>
      <c r="C136" s="78"/>
      <c r="D136" s="78"/>
      <c r="E136" s="78"/>
      <c r="F136" s="78"/>
      <c r="G136" s="78"/>
      <c r="H136" s="37" t="s">
        <v>80</v>
      </c>
      <c r="I136" s="37" t="s">
        <v>81</v>
      </c>
      <c r="J136" s="78"/>
      <c r="K136" s="37" t="s">
        <v>82</v>
      </c>
      <c r="L136" s="37" t="s">
        <v>83</v>
      </c>
      <c r="M136" s="81"/>
      <c r="O136" s="82"/>
      <c r="P136" s="84"/>
      <c r="Q136" s="87"/>
      <c r="R136" s="88"/>
      <c r="S136" s="89"/>
      <c r="T136" s="89"/>
      <c r="U136" s="25" t="s">
        <v>80</v>
      </c>
      <c r="V136" s="25" t="s">
        <v>81</v>
      </c>
      <c r="W136" s="90"/>
      <c r="X136" s="25" t="s">
        <v>82</v>
      </c>
      <c r="Y136" s="25" t="s">
        <v>83</v>
      </c>
      <c r="Z136" s="90"/>
    </row>
    <row r="137" spans="1:26" ht="15" customHeight="1">
      <c r="A137" s="60" t="s">
        <v>96</v>
      </c>
      <c r="B137" s="62" t="s">
        <v>94</v>
      </c>
      <c r="C137" s="64" t="s">
        <v>105</v>
      </c>
      <c r="D137" s="10" t="s">
        <v>12</v>
      </c>
      <c r="E137" s="10">
        <v>385500</v>
      </c>
      <c r="F137" s="10" t="s">
        <v>12</v>
      </c>
      <c r="G137" s="10">
        <v>423500</v>
      </c>
      <c r="H137" s="38">
        <v>13.9823</v>
      </c>
      <c r="I137" s="38">
        <v>11.9597</v>
      </c>
      <c r="J137" s="66">
        <f>10*LOG((10^(H137/10)+10^(H138/10)+10^(H139/10)+10^(I137/10)+10^(I138/10)+10^(I139/10))/6)</f>
        <v>12.711757391020273</v>
      </c>
      <c r="K137" s="27">
        <v>15.1058</v>
      </c>
      <c r="L137" s="27">
        <v>13.327</v>
      </c>
      <c r="M137" s="68">
        <f>10*LOG((10^(K137/10)+10^(K138/10)+10^(K139/10)+10^(L137/10)+10^(L138/10)+10^(L139/10))/6)</f>
        <v>13.933894774233638</v>
      </c>
      <c r="O137" s="71" t="s">
        <v>96</v>
      </c>
      <c r="P137" s="72" t="s">
        <v>94</v>
      </c>
      <c r="Q137" s="41" t="s">
        <v>12</v>
      </c>
      <c r="R137" s="41">
        <v>385500</v>
      </c>
      <c r="S137" s="41" t="s">
        <v>12</v>
      </c>
      <c r="T137" s="41">
        <v>423500</v>
      </c>
      <c r="U137" s="35">
        <v>-91.311999999999998</v>
      </c>
      <c r="V137" s="35">
        <v>-89.680599999999998</v>
      </c>
      <c r="W137" s="70">
        <f>10*LOG(6/((1/10^(U137/10))+(1/10^(U138/10))+(1/10^(U139/10))+(1/10^(V137/10))+(1/10^(V138/10))+(1/10^(V139/10))))</f>
        <v>-90.246760940376362</v>
      </c>
      <c r="X137" s="27">
        <v>-94.065399999999997</v>
      </c>
      <c r="Y137" s="27">
        <v>-93.912400000000005</v>
      </c>
      <c r="Z137" s="70">
        <f>10*LOG(6/((1/10^(X137/10))+(1/10^(X138/10))+(1/10^(X139/10))+(1/10^(Y137/10))+(1/10^(Y138/10))+(1/10^(Y139/10))))</f>
        <v>-93.544806942363493</v>
      </c>
    </row>
    <row r="138" spans="1:26" ht="16.2">
      <c r="A138" s="60"/>
      <c r="B138" s="62"/>
      <c r="C138" s="64"/>
      <c r="D138" s="10" t="s">
        <v>13</v>
      </c>
      <c r="E138" s="10">
        <v>390000</v>
      </c>
      <c r="F138" s="10" t="s">
        <v>13</v>
      </c>
      <c r="G138" s="10">
        <v>428000</v>
      </c>
      <c r="H138" s="38">
        <v>13.730399999999999</v>
      </c>
      <c r="I138" s="38">
        <v>11.5428</v>
      </c>
      <c r="J138" s="66"/>
      <c r="K138" s="27">
        <v>14.8634</v>
      </c>
      <c r="L138" s="27">
        <v>12.760199999999999</v>
      </c>
      <c r="M138" s="68"/>
      <c r="O138" s="60"/>
      <c r="P138" s="62"/>
      <c r="Q138" s="10" t="s">
        <v>13</v>
      </c>
      <c r="R138" s="10">
        <v>390000</v>
      </c>
      <c r="S138" s="10" t="s">
        <v>13</v>
      </c>
      <c r="T138" s="10">
        <v>428000</v>
      </c>
      <c r="U138" s="35">
        <v>-91.240700000000004</v>
      </c>
      <c r="V138" s="35">
        <v>-90.144099999999995</v>
      </c>
      <c r="W138" s="68"/>
      <c r="X138" s="27">
        <v>-94.209100000000007</v>
      </c>
      <c r="Y138" s="27">
        <v>-93.863600000000005</v>
      </c>
      <c r="Z138" s="68"/>
    </row>
    <row r="139" spans="1:26" ht="16.2">
      <c r="A139" s="60"/>
      <c r="B139" s="62"/>
      <c r="C139" s="64"/>
      <c r="D139" s="10" t="s">
        <v>14</v>
      </c>
      <c r="E139" s="10">
        <v>394500</v>
      </c>
      <c r="F139" s="10" t="s">
        <v>14</v>
      </c>
      <c r="G139" s="10">
        <v>432500</v>
      </c>
      <c r="H139" s="38">
        <v>13.224399999999999</v>
      </c>
      <c r="I139" s="38">
        <v>10.943300000000001</v>
      </c>
      <c r="J139" s="66"/>
      <c r="K139" s="27">
        <v>14.551299999999999</v>
      </c>
      <c r="L139" s="27">
        <v>12.169</v>
      </c>
      <c r="M139" s="68"/>
      <c r="O139" s="60"/>
      <c r="P139" s="62"/>
      <c r="Q139" s="10" t="s">
        <v>14</v>
      </c>
      <c r="R139" s="10">
        <v>394500</v>
      </c>
      <c r="S139" s="10" t="s">
        <v>14</v>
      </c>
      <c r="T139" s="10">
        <v>432500</v>
      </c>
      <c r="U139" s="35">
        <v>-89.739699999999999</v>
      </c>
      <c r="V139" s="35">
        <v>-88.823899999999995</v>
      </c>
      <c r="W139" s="68"/>
      <c r="X139" s="27">
        <v>-92.525700000000001</v>
      </c>
      <c r="Y139" s="27">
        <v>-92.307199999999995</v>
      </c>
      <c r="Z139" s="68"/>
    </row>
    <row r="140" spans="1:26" ht="15" customHeight="1">
      <c r="A140" s="60" t="s">
        <v>77</v>
      </c>
      <c r="B140" s="62" t="s">
        <v>94</v>
      </c>
      <c r="C140" s="64" t="s">
        <v>105</v>
      </c>
      <c r="D140" s="10" t="s">
        <v>12</v>
      </c>
      <c r="E140" s="10">
        <v>142600</v>
      </c>
      <c r="F140" s="10" t="s">
        <v>12</v>
      </c>
      <c r="G140" s="10">
        <v>153600</v>
      </c>
      <c r="H140" s="48" t="s">
        <v>106</v>
      </c>
      <c r="I140" s="48" t="s">
        <v>106</v>
      </c>
      <c r="J140" s="66" t="e">
        <f>10*LOG((10^(H140/10)+10^(H141/10)+10^(H142/10)+10^(I140/10)+10^(I141/10)+10^(I142/10))/6)</f>
        <v>#VALUE!</v>
      </c>
      <c r="K140" s="48" t="s">
        <v>106</v>
      </c>
      <c r="L140" s="48" t="s">
        <v>106</v>
      </c>
      <c r="M140" s="68" t="e">
        <f>10*LOG((10^(K140/10)+10^(K141/10)+10^(K142/10)+10^(L140/10)+10^(L141/10)+10^(L142/10))/6)</f>
        <v>#VALUE!</v>
      </c>
      <c r="O140" s="60" t="s">
        <v>77</v>
      </c>
      <c r="P140" s="62" t="s">
        <v>94</v>
      </c>
      <c r="Q140" s="10" t="s">
        <v>12</v>
      </c>
      <c r="R140" s="10">
        <v>142600</v>
      </c>
      <c r="S140" s="10" t="s">
        <v>12</v>
      </c>
      <c r="T140" s="10">
        <v>153600</v>
      </c>
      <c r="U140" s="48" t="s">
        <v>106</v>
      </c>
      <c r="V140" s="48" t="s">
        <v>106</v>
      </c>
      <c r="W140" s="70" t="e">
        <f>10*LOG(6/((1/10^(U140/10))+(1/10^(U141/10))+(1/10^(U142/10))+(1/10^(V140/10))+(1/10^(V141/10))+(1/10^(V142/10))))</f>
        <v>#VALUE!</v>
      </c>
      <c r="X140" s="48" t="s">
        <v>106</v>
      </c>
      <c r="Y140" s="48" t="s">
        <v>106</v>
      </c>
      <c r="Z140" s="70" t="e">
        <f>10*LOG(6/((1/10^(X140/10))+(1/10^(X141/10))+(1/10^(X142/10))+(1/10^(Y140/10))+(1/10^(Y141/10))+(1/10^(Y142/10))))</f>
        <v>#VALUE!</v>
      </c>
    </row>
    <row r="141" spans="1:26" ht="16.2">
      <c r="A141" s="60"/>
      <c r="B141" s="62"/>
      <c r="C141" s="64"/>
      <c r="D141" s="10" t="s">
        <v>13</v>
      </c>
      <c r="E141" s="10">
        <v>145600</v>
      </c>
      <c r="F141" s="10" t="s">
        <v>13</v>
      </c>
      <c r="G141" s="10">
        <v>156600</v>
      </c>
      <c r="H141" s="48" t="s">
        <v>106</v>
      </c>
      <c r="I141" s="48" t="s">
        <v>106</v>
      </c>
      <c r="J141" s="66"/>
      <c r="K141" s="48" t="s">
        <v>106</v>
      </c>
      <c r="L141" s="48" t="s">
        <v>106</v>
      </c>
      <c r="M141" s="68"/>
      <c r="O141" s="60"/>
      <c r="P141" s="62"/>
      <c r="Q141" s="10" t="s">
        <v>13</v>
      </c>
      <c r="R141" s="10">
        <v>145600</v>
      </c>
      <c r="S141" s="10" t="s">
        <v>13</v>
      </c>
      <c r="T141" s="10">
        <v>156600</v>
      </c>
      <c r="U141" s="48" t="s">
        <v>106</v>
      </c>
      <c r="V141" s="48" t="s">
        <v>106</v>
      </c>
      <c r="W141" s="68"/>
      <c r="X141" s="48" t="s">
        <v>106</v>
      </c>
      <c r="Y141" s="48" t="s">
        <v>106</v>
      </c>
      <c r="Z141" s="68"/>
    </row>
    <row r="142" spans="1:26" ht="16.2">
      <c r="A142" s="60"/>
      <c r="B142" s="62"/>
      <c r="C142" s="64"/>
      <c r="D142" s="10" t="s">
        <v>14</v>
      </c>
      <c r="E142" s="10">
        <v>147600</v>
      </c>
      <c r="F142" s="10" t="s">
        <v>14</v>
      </c>
      <c r="G142" s="10">
        <v>158600</v>
      </c>
      <c r="H142" s="48" t="s">
        <v>106</v>
      </c>
      <c r="I142" s="48" t="s">
        <v>106</v>
      </c>
      <c r="J142" s="66"/>
      <c r="K142" s="48" t="s">
        <v>106</v>
      </c>
      <c r="L142" s="48" t="s">
        <v>106</v>
      </c>
      <c r="M142" s="68"/>
      <c r="O142" s="60"/>
      <c r="P142" s="62"/>
      <c r="Q142" s="10" t="s">
        <v>14</v>
      </c>
      <c r="R142" s="10">
        <v>147600</v>
      </c>
      <c r="S142" s="10" t="s">
        <v>14</v>
      </c>
      <c r="T142" s="10">
        <v>158600</v>
      </c>
      <c r="U142" s="48" t="s">
        <v>106</v>
      </c>
      <c r="V142" s="48" t="s">
        <v>106</v>
      </c>
      <c r="W142" s="68"/>
      <c r="X142" s="48" t="s">
        <v>106</v>
      </c>
      <c r="Y142" s="48" t="s">
        <v>106</v>
      </c>
      <c r="Z142" s="68"/>
    </row>
    <row r="143" spans="1:26" ht="15" customHeight="1">
      <c r="A143" s="60" t="s">
        <v>93</v>
      </c>
      <c r="B143" s="62" t="s">
        <v>95</v>
      </c>
      <c r="C143" s="64" t="s">
        <v>105</v>
      </c>
      <c r="D143" s="10" t="s">
        <v>12</v>
      </c>
      <c r="E143" s="10">
        <v>509202</v>
      </c>
      <c r="F143" s="10" t="s">
        <v>12</v>
      </c>
      <c r="G143" s="10">
        <v>509202</v>
      </c>
      <c r="H143" s="38">
        <v>16.907800000000002</v>
      </c>
      <c r="I143" s="38">
        <v>15.3682</v>
      </c>
      <c r="J143" s="66">
        <f>10*LOG((10^(H143/10)+10^(H144/10)+10^(H145/10)+10^(I143/10)+10^(I144/10)+10^(I145/10))/6)</f>
        <v>15.746526257936699</v>
      </c>
      <c r="K143" s="39" t="s">
        <v>70</v>
      </c>
      <c r="L143" s="39" t="s">
        <v>70</v>
      </c>
      <c r="M143" s="68" t="e">
        <f>10*LOG((10^(K143/10)+10^(K144/10)+10^(K145/10)+10^(L143/10)+10^(L144/10)+10^(L145/10))/6)</f>
        <v>#VALUE!</v>
      </c>
      <c r="O143" s="60" t="s">
        <v>93</v>
      </c>
      <c r="P143" s="62" t="s">
        <v>95</v>
      </c>
      <c r="Q143" s="10" t="s">
        <v>12</v>
      </c>
      <c r="R143" s="10">
        <v>509202</v>
      </c>
      <c r="S143" s="10" t="s">
        <v>12</v>
      </c>
      <c r="T143" s="10">
        <v>509202</v>
      </c>
      <c r="U143" s="35">
        <v>-86.568100000000001</v>
      </c>
      <c r="V143" s="35">
        <v>-85.671300000000002</v>
      </c>
      <c r="W143" s="70">
        <f>10*LOG(6/((1/10^(U143/10))+(1/10^(U144/10))+(1/10^(U145/10))+(1/10^(V143/10))+(1/10^(V144/10))+(1/10^(V145/10))))</f>
        <v>-86.330548659093935</v>
      </c>
      <c r="X143" s="27" t="s">
        <v>70</v>
      </c>
      <c r="Y143" s="27" t="s">
        <v>70</v>
      </c>
      <c r="Z143" s="70" t="e">
        <f>10*LOG(6/((1/10^(X143/10))+(1/10^(X144/10))+(1/10^(X145/10))+(1/10^(Y143/10))+(1/10^(Y144/10))+(1/10^(Y145/10))))</f>
        <v>#VALUE!</v>
      </c>
    </row>
    <row r="144" spans="1:26" ht="16.2">
      <c r="A144" s="60"/>
      <c r="B144" s="62"/>
      <c r="C144" s="64"/>
      <c r="D144" s="10" t="s">
        <v>13</v>
      </c>
      <c r="E144" s="10">
        <v>518598</v>
      </c>
      <c r="F144" s="10" t="s">
        <v>13</v>
      </c>
      <c r="G144" s="10">
        <v>518598</v>
      </c>
      <c r="H144" s="38">
        <v>16.666499999999999</v>
      </c>
      <c r="I144" s="38">
        <v>15.386699999999999</v>
      </c>
      <c r="J144" s="66"/>
      <c r="K144" s="39" t="s">
        <v>70</v>
      </c>
      <c r="L144" s="39" t="s">
        <v>70</v>
      </c>
      <c r="M144" s="68"/>
      <c r="O144" s="60"/>
      <c r="P144" s="62"/>
      <c r="Q144" s="10" t="s">
        <v>13</v>
      </c>
      <c r="R144" s="10">
        <v>518598</v>
      </c>
      <c r="S144" s="10" t="s">
        <v>13</v>
      </c>
      <c r="T144" s="10">
        <v>518598</v>
      </c>
      <c r="U144" s="35">
        <v>-86.629000000000005</v>
      </c>
      <c r="V144" s="35">
        <v>-85.566100000000006</v>
      </c>
      <c r="W144" s="68"/>
      <c r="X144" s="27" t="s">
        <v>70</v>
      </c>
      <c r="Y144" s="27" t="s">
        <v>70</v>
      </c>
      <c r="Z144" s="68"/>
    </row>
    <row r="145" spans="1:26" ht="16.2">
      <c r="A145" s="60"/>
      <c r="B145" s="62"/>
      <c r="C145" s="64"/>
      <c r="D145" s="10" t="s">
        <v>14</v>
      </c>
      <c r="E145" s="10">
        <v>528000</v>
      </c>
      <c r="F145" s="10" t="s">
        <v>14</v>
      </c>
      <c r="G145" s="10">
        <v>528000</v>
      </c>
      <c r="H145" s="38">
        <v>15.2721</v>
      </c>
      <c r="I145" s="38">
        <v>14.343500000000001</v>
      </c>
      <c r="J145" s="66"/>
      <c r="K145" s="39" t="s">
        <v>70</v>
      </c>
      <c r="L145" s="39" t="s">
        <v>70</v>
      </c>
      <c r="M145" s="68"/>
      <c r="O145" s="60"/>
      <c r="P145" s="62"/>
      <c r="Q145" s="10" t="s">
        <v>14</v>
      </c>
      <c r="R145" s="10">
        <v>528000</v>
      </c>
      <c r="S145" s="10" t="s">
        <v>14</v>
      </c>
      <c r="T145" s="10">
        <v>528000</v>
      </c>
      <c r="U145" s="35">
        <v>-87.023099999999999</v>
      </c>
      <c r="V145" s="35">
        <v>-86.339200000000005</v>
      </c>
      <c r="W145" s="68"/>
      <c r="X145" s="27" t="s">
        <v>70</v>
      </c>
      <c r="Y145" s="27" t="s">
        <v>70</v>
      </c>
      <c r="Z145" s="68"/>
    </row>
    <row r="146" spans="1:26" ht="15" customHeight="1">
      <c r="A146" s="60" t="s">
        <v>92</v>
      </c>
      <c r="B146" s="62" t="s">
        <v>95</v>
      </c>
      <c r="C146" s="64" t="s">
        <v>105</v>
      </c>
      <c r="D146" s="10" t="s">
        <v>12</v>
      </c>
      <c r="E146" s="10">
        <v>623334</v>
      </c>
      <c r="F146" s="10" t="s">
        <v>12</v>
      </c>
      <c r="G146" s="10">
        <v>623334</v>
      </c>
      <c r="H146" s="38">
        <v>18.135000000000002</v>
      </c>
      <c r="I146" s="38">
        <v>17.512499999999999</v>
      </c>
      <c r="J146" s="66">
        <f>10*LOG((10^(H146/10)+10^(H147/10)+10^(H148/10)+10^(I146/10)+10^(I147/10)+10^(I148/10))/6)</f>
        <v>17.324687839891407</v>
      </c>
      <c r="K146" s="39" t="s">
        <v>70</v>
      </c>
      <c r="L146" s="39" t="s">
        <v>70</v>
      </c>
      <c r="M146" s="68" t="e">
        <f>10*LOG((10^(K146/10)+10^(K147/10)+10^(K148/10)+10^(L146/10)+10^(L147/10)+10^(L148/10))/6)</f>
        <v>#VALUE!</v>
      </c>
      <c r="O146" s="60" t="s">
        <v>92</v>
      </c>
      <c r="P146" s="62" t="s">
        <v>95</v>
      </c>
      <c r="Q146" s="10" t="s">
        <v>12</v>
      </c>
      <c r="R146" s="10">
        <v>623334</v>
      </c>
      <c r="S146" s="10" t="s">
        <v>12</v>
      </c>
      <c r="T146" s="10">
        <v>623334</v>
      </c>
      <c r="U146" s="35">
        <v>-86.009100000000004</v>
      </c>
      <c r="V146" s="35">
        <v>-85.483800000000002</v>
      </c>
      <c r="W146" s="70">
        <f>10*LOG(6/((1/10^(U146/10))+(1/10^(U147/10))+(1/10^(U148/10))+(1/10^(V146/10))+(1/10^(V147/10))+(1/10^(V148/10))))</f>
        <v>-85.424216510839528</v>
      </c>
      <c r="X146" s="27" t="s">
        <v>70</v>
      </c>
      <c r="Y146" s="27" t="s">
        <v>70</v>
      </c>
      <c r="Z146" s="70" t="e">
        <f>10*LOG(6/((1/10^(X146/10))+(1/10^(X147/10))+(1/10^(X148/10))+(1/10^(Y146/10))+(1/10^(Y147/10))+(1/10^(Y148/10))))</f>
        <v>#VALUE!</v>
      </c>
    </row>
    <row r="147" spans="1:26" ht="16.2">
      <c r="A147" s="60"/>
      <c r="B147" s="62"/>
      <c r="C147" s="64"/>
      <c r="D147" s="10" t="s">
        <v>13</v>
      </c>
      <c r="E147" s="10">
        <v>636666</v>
      </c>
      <c r="F147" s="10" t="s">
        <v>13</v>
      </c>
      <c r="G147" s="10">
        <v>636666</v>
      </c>
      <c r="H147" s="38">
        <v>17.723500000000001</v>
      </c>
      <c r="I147" s="38">
        <v>17.965199999999999</v>
      </c>
      <c r="J147" s="66"/>
      <c r="K147" s="39" t="s">
        <v>70</v>
      </c>
      <c r="L147" s="39" t="s">
        <v>70</v>
      </c>
      <c r="M147" s="68"/>
      <c r="O147" s="60"/>
      <c r="P147" s="62"/>
      <c r="Q147" s="10" t="s">
        <v>13</v>
      </c>
      <c r="R147" s="10">
        <v>636666</v>
      </c>
      <c r="S147" s="10" t="s">
        <v>13</v>
      </c>
      <c r="T147" s="10">
        <v>636666</v>
      </c>
      <c r="U147" s="35">
        <v>-85.496799999999993</v>
      </c>
      <c r="V147" s="35">
        <v>-85.127499999999998</v>
      </c>
      <c r="W147" s="68"/>
      <c r="X147" s="27" t="s">
        <v>70</v>
      </c>
      <c r="Y147" s="27" t="s">
        <v>70</v>
      </c>
      <c r="Z147" s="68"/>
    </row>
    <row r="148" spans="1:26" ht="16.8" thickBot="1">
      <c r="A148" s="61"/>
      <c r="B148" s="63"/>
      <c r="C148" s="65"/>
      <c r="D148" s="28" t="s">
        <v>14</v>
      </c>
      <c r="E148" s="28">
        <v>650000</v>
      </c>
      <c r="F148" s="28" t="s">
        <v>14</v>
      </c>
      <c r="G148" s="28">
        <v>650000</v>
      </c>
      <c r="H148" s="38">
        <v>15.9443</v>
      </c>
      <c r="I148" s="38">
        <v>16.177600000000002</v>
      </c>
      <c r="J148" s="67"/>
      <c r="K148" s="40" t="s">
        <v>70</v>
      </c>
      <c r="L148" s="40" t="s">
        <v>70</v>
      </c>
      <c r="M148" s="69"/>
      <c r="N148" s="31"/>
      <c r="O148" s="61"/>
      <c r="P148" s="63"/>
      <c r="Q148" s="28" t="s">
        <v>14</v>
      </c>
      <c r="R148" s="28">
        <v>650000</v>
      </c>
      <c r="S148" s="28" t="s">
        <v>14</v>
      </c>
      <c r="T148" s="28">
        <v>650000</v>
      </c>
      <c r="U148" s="35">
        <v>-85.143900000000002</v>
      </c>
      <c r="V148" s="35">
        <v>-85.218400000000003</v>
      </c>
      <c r="W148" s="69"/>
      <c r="X148" s="27" t="s">
        <v>70</v>
      </c>
      <c r="Y148" s="27" t="s">
        <v>70</v>
      </c>
      <c r="Z148" s="69"/>
    </row>
    <row r="150" spans="1:26" ht="16.2" customHeight="1" thickBot="1">
      <c r="A150" s="73" t="s">
        <v>115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24.75" customHeight="1">
      <c r="A151" s="75" t="s">
        <v>11</v>
      </c>
      <c r="B151" s="77" t="s">
        <v>21</v>
      </c>
      <c r="C151" s="77" t="s">
        <v>104</v>
      </c>
      <c r="D151" s="77" t="s">
        <v>78</v>
      </c>
      <c r="E151" s="77"/>
      <c r="F151" s="77" t="s">
        <v>79</v>
      </c>
      <c r="G151" s="77"/>
      <c r="H151" s="79" t="s">
        <v>84</v>
      </c>
      <c r="I151" s="79"/>
      <c r="J151" s="77" t="s">
        <v>86</v>
      </c>
      <c r="K151" s="79" t="s">
        <v>85</v>
      </c>
      <c r="L151" s="79"/>
      <c r="M151" s="80" t="s">
        <v>87</v>
      </c>
      <c r="N151" s="29"/>
      <c r="O151" s="75" t="s">
        <v>11</v>
      </c>
      <c r="P151" s="83" t="s">
        <v>21</v>
      </c>
      <c r="Q151" s="85" t="s">
        <v>78</v>
      </c>
      <c r="R151" s="86"/>
      <c r="S151" s="77" t="s">
        <v>79</v>
      </c>
      <c r="T151" s="77"/>
      <c r="U151" s="79" t="s">
        <v>89</v>
      </c>
      <c r="V151" s="79"/>
      <c r="W151" s="80" t="s">
        <v>90</v>
      </c>
      <c r="X151" s="79" t="s">
        <v>88</v>
      </c>
      <c r="Y151" s="79"/>
      <c r="Z151" s="80" t="s">
        <v>91</v>
      </c>
    </row>
    <row r="152" spans="1:26" ht="15" thickBot="1">
      <c r="A152" s="76"/>
      <c r="B152" s="78"/>
      <c r="C152" s="78"/>
      <c r="D152" s="78"/>
      <c r="E152" s="78"/>
      <c r="F152" s="78"/>
      <c r="G152" s="78"/>
      <c r="H152" s="37" t="s">
        <v>80</v>
      </c>
      <c r="I152" s="37" t="s">
        <v>81</v>
      </c>
      <c r="J152" s="78"/>
      <c r="K152" s="37" t="s">
        <v>82</v>
      </c>
      <c r="L152" s="37" t="s">
        <v>83</v>
      </c>
      <c r="M152" s="81"/>
      <c r="O152" s="82"/>
      <c r="P152" s="84"/>
      <c r="Q152" s="87"/>
      <c r="R152" s="88"/>
      <c r="S152" s="89"/>
      <c r="T152" s="89"/>
      <c r="U152" s="25" t="s">
        <v>80</v>
      </c>
      <c r="V152" s="25" t="s">
        <v>81</v>
      </c>
      <c r="W152" s="90"/>
      <c r="X152" s="25" t="s">
        <v>82</v>
      </c>
      <c r="Y152" s="25" t="s">
        <v>83</v>
      </c>
      <c r="Z152" s="90"/>
    </row>
    <row r="153" spans="1:26" ht="15" customHeight="1">
      <c r="A153" s="60" t="s">
        <v>96</v>
      </c>
      <c r="B153" s="62" t="s">
        <v>94</v>
      </c>
      <c r="C153" s="64" t="s">
        <v>105</v>
      </c>
      <c r="D153" s="10" t="s">
        <v>12</v>
      </c>
      <c r="E153" s="10">
        <v>385500</v>
      </c>
      <c r="F153" s="10" t="s">
        <v>12</v>
      </c>
      <c r="G153" s="10">
        <v>423500</v>
      </c>
      <c r="H153" s="48" t="s">
        <v>106</v>
      </c>
      <c r="I153" s="48" t="s">
        <v>106</v>
      </c>
      <c r="J153" s="66" t="e">
        <f>10*LOG((10^(H153/10)+10^(H154/10)+10^(H155/10)+10^(I153/10)+10^(I154/10)+10^(I155/10))/6)</f>
        <v>#VALUE!</v>
      </c>
      <c r="K153" s="48" t="s">
        <v>106</v>
      </c>
      <c r="L153" s="48" t="s">
        <v>106</v>
      </c>
      <c r="M153" s="68" t="e">
        <f>10*LOG((10^(K153/10)+10^(K154/10)+10^(K155/10)+10^(L153/10)+10^(L154/10)+10^(L155/10))/6)</f>
        <v>#VALUE!</v>
      </c>
      <c r="O153" s="71" t="s">
        <v>96</v>
      </c>
      <c r="P153" s="72" t="s">
        <v>94</v>
      </c>
      <c r="Q153" s="41" t="s">
        <v>12</v>
      </c>
      <c r="R153" s="41">
        <v>385500</v>
      </c>
      <c r="S153" s="41" t="s">
        <v>12</v>
      </c>
      <c r="T153" s="41">
        <v>423500</v>
      </c>
      <c r="U153" s="48" t="s">
        <v>106</v>
      </c>
      <c r="V153" s="48" t="s">
        <v>106</v>
      </c>
      <c r="W153" s="70" t="e">
        <f>10*LOG(6/((1/10^(U153/10))+(1/10^(U154/10))+(1/10^(U155/10))+(1/10^(V153/10))+(1/10^(V154/10))+(1/10^(V155/10))))</f>
        <v>#VALUE!</v>
      </c>
      <c r="X153" s="48" t="s">
        <v>106</v>
      </c>
      <c r="Y153" s="48" t="s">
        <v>106</v>
      </c>
      <c r="Z153" s="70" t="e">
        <f>10*LOG(6/((1/10^(X153/10))+(1/10^(X154/10))+(1/10^(X155/10))+(1/10^(Y153/10))+(1/10^(Y154/10))+(1/10^(Y155/10))))</f>
        <v>#VALUE!</v>
      </c>
    </row>
    <row r="154" spans="1:26" ht="16.2">
      <c r="A154" s="60"/>
      <c r="B154" s="62"/>
      <c r="C154" s="64"/>
      <c r="D154" s="10" t="s">
        <v>13</v>
      </c>
      <c r="E154" s="10">
        <v>390000</v>
      </c>
      <c r="F154" s="10" t="s">
        <v>13</v>
      </c>
      <c r="G154" s="10">
        <v>428000</v>
      </c>
      <c r="H154" s="48" t="s">
        <v>106</v>
      </c>
      <c r="I154" s="48" t="s">
        <v>106</v>
      </c>
      <c r="J154" s="66"/>
      <c r="K154" s="48" t="s">
        <v>106</v>
      </c>
      <c r="L154" s="48" t="s">
        <v>106</v>
      </c>
      <c r="M154" s="68"/>
      <c r="O154" s="60"/>
      <c r="P154" s="62"/>
      <c r="Q154" s="10" t="s">
        <v>13</v>
      </c>
      <c r="R154" s="10">
        <v>390000</v>
      </c>
      <c r="S154" s="10" t="s">
        <v>13</v>
      </c>
      <c r="T154" s="10">
        <v>428000</v>
      </c>
      <c r="U154" s="48" t="s">
        <v>106</v>
      </c>
      <c r="V154" s="48" t="s">
        <v>106</v>
      </c>
      <c r="W154" s="68"/>
      <c r="X154" s="48" t="s">
        <v>106</v>
      </c>
      <c r="Y154" s="48" t="s">
        <v>106</v>
      </c>
      <c r="Z154" s="68"/>
    </row>
    <row r="155" spans="1:26" ht="16.2">
      <c r="A155" s="60"/>
      <c r="B155" s="62"/>
      <c r="C155" s="64"/>
      <c r="D155" s="10" t="s">
        <v>14</v>
      </c>
      <c r="E155" s="10">
        <v>394500</v>
      </c>
      <c r="F155" s="10" t="s">
        <v>14</v>
      </c>
      <c r="G155" s="10">
        <v>432500</v>
      </c>
      <c r="H155" s="48" t="s">
        <v>106</v>
      </c>
      <c r="I155" s="48" t="s">
        <v>106</v>
      </c>
      <c r="J155" s="66"/>
      <c r="K155" s="48" t="s">
        <v>106</v>
      </c>
      <c r="L155" s="48" t="s">
        <v>106</v>
      </c>
      <c r="M155" s="68"/>
      <c r="O155" s="60"/>
      <c r="P155" s="62"/>
      <c r="Q155" s="10" t="s">
        <v>14</v>
      </c>
      <c r="R155" s="10">
        <v>394500</v>
      </c>
      <c r="S155" s="10" t="s">
        <v>14</v>
      </c>
      <c r="T155" s="10">
        <v>432500</v>
      </c>
      <c r="U155" s="48" t="s">
        <v>106</v>
      </c>
      <c r="V155" s="48" t="s">
        <v>106</v>
      </c>
      <c r="W155" s="68"/>
      <c r="X155" s="48" t="s">
        <v>106</v>
      </c>
      <c r="Y155" s="48" t="s">
        <v>106</v>
      </c>
      <c r="Z155" s="68"/>
    </row>
    <row r="156" spans="1:26" ht="15" customHeight="1">
      <c r="A156" s="60" t="s">
        <v>77</v>
      </c>
      <c r="B156" s="62" t="s">
        <v>94</v>
      </c>
      <c r="C156" s="64" t="s">
        <v>105</v>
      </c>
      <c r="D156" s="10" t="s">
        <v>12</v>
      </c>
      <c r="E156" s="10">
        <v>142600</v>
      </c>
      <c r="F156" s="10" t="s">
        <v>12</v>
      </c>
      <c r="G156" s="10">
        <v>153600</v>
      </c>
      <c r="H156" s="38">
        <v>10.1165</v>
      </c>
      <c r="I156" s="38">
        <v>12.0992</v>
      </c>
      <c r="J156" s="66">
        <f>10*LOG((10^(H156/10)+10^(H157/10)+10^(H158/10)+10^(I156/10)+10^(I157/10)+10^(I158/10))/6)</f>
        <v>9.9895988754506178</v>
      </c>
      <c r="K156" s="27">
        <v>12.938700000000001</v>
      </c>
      <c r="L156" s="27">
        <v>13.989100000000001</v>
      </c>
      <c r="M156" s="68">
        <f>10*LOG((10^(K156/10)+10^(K157/10)+10^(K158/10)+10^(L156/10)+10^(L157/10)+10^(L158/10))/6)</f>
        <v>12.263427367752174</v>
      </c>
      <c r="O156" s="60" t="s">
        <v>77</v>
      </c>
      <c r="P156" s="62" t="s">
        <v>94</v>
      </c>
      <c r="Q156" s="10" t="s">
        <v>12</v>
      </c>
      <c r="R156" s="10">
        <v>142600</v>
      </c>
      <c r="S156" s="10" t="s">
        <v>12</v>
      </c>
      <c r="T156" s="10">
        <v>153600</v>
      </c>
      <c r="U156" s="35">
        <v>-83.779200000000003</v>
      </c>
      <c r="V156" s="26">
        <v>-84.100999999999999</v>
      </c>
      <c r="W156" s="70">
        <f>10*LOG(6/((1/10^(U156/10))+(1/10^(U157/10))+(1/10^(U158/10))+(1/10^(V156/10))+(1/10^(V157/10))+(1/10^(V158/10))))</f>
        <v>-84.335592820623603</v>
      </c>
      <c r="X156" s="27">
        <v>-86.635099999999994</v>
      </c>
      <c r="Y156" s="27">
        <v>-85.653000000000006</v>
      </c>
      <c r="Z156" s="70">
        <f>10*LOG(6/((1/10^(X156/10))+(1/10^(X157/10))+(1/10^(X158/10))+(1/10^(Y156/10))+(1/10^(Y157/10))+(1/10^(Y158/10))))</f>
        <v>-86.648824564568599</v>
      </c>
    </row>
    <row r="157" spans="1:26" ht="16.2">
      <c r="A157" s="60"/>
      <c r="B157" s="62"/>
      <c r="C157" s="64"/>
      <c r="D157" s="10" t="s">
        <v>13</v>
      </c>
      <c r="E157" s="10">
        <v>145600</v>
      </c>
      <c r="F157" s="10" t="s">
        <v>13</v>
      </c>
      <c r="G157" s="10">
        <v>156600</v>
      </c>
      <c r="H157" s="38">
        <v>6.8</v>
      </c>
      <c r="I157" s="38">
        <v>9.0895700000000001</v>
      </c>
      <c r="J157" s="66"/>
      <c r="K157" s="27">
        <v>9.9248700000000003</v>
      </c>
      <c r="L157" s="27">
        <v>10.695499999999999</v>
      </c>
      <c r="M157" s="68"/>
      <c r="O157" s="60"/>
      <c r="P157" s="62"/>
      <c r="Q157" s="10" t="s">
        <v>13</v>
      </c>
      <c r="R157" s="10">
        <v>145600</v>
      </c>
      <c r="S157" s="10" t="s">
        <v>13</v>
      </c>
      <c r="T157" s="10">
        <v>156600</v>
      </c>
      <c r="U157" s="35">
        <v>-84.121099999999998</v>
      </c>
      <c r="V157" s="26">
        <v>-85.013900000000007</v>
      </c>
      <c r="W157" s="68"/>
      <c r="X157" s="27">
        <v>-87.512200000000007</v>
      </c>
      <c r="Y157" s="27">
        <v>-86.079400000000007</v>
      </c>
      <c r="Z157" s="68"/>
    </row>
    <row r="158" spans="1:26" ht="16.2">
      <c r="A158" s="60"/>
      <c r="B158" s="62"/>
      <c r="C158" s="64"/>
      <c r="D158" s="10" t="s">
        <v>14</v>
      </c>
      <c r="E158" s="10">
        <v>147600</v>
      </c>
      <c r="F158" s="10" t="s">
        <v>14</v>
      </c>
      <c r="G158" s="10">
        <v>158600</v>
      </c>
      <c r="H158" s="38">
        <v>8.8102699999999992</v>
      </c>
      <c r="I158" s="38">
        <v>11.096</v>
      </c>
      <c r="J158" s="66"/>
      <c r="K158" s="27">
        <v>12.2521</v>
      </c>
      <c r="L158" s="27">
        <v>12.5406</v>
      </c>
      <c r="M158" s="68"/>
      <c r="O158" s="60"/>
      <c r="P158" s="62"/>
      <c r="Q158" s="10" t="s">
        <v>14</v>
      </c>
      <c r="R158" s="10">
        <v>147600</v>
      </c>
      <c r="S158" s="10" t="s">
        <v>14</v>
      </c>
      <c r="T158" s="10">
        <v>158600</v>
      </c>
      <c r="U158" s="35">
        <v>-83.966899999999995</v>
      </c>
      <c r="V158" s="26">
        <v>-84.879300000000001</v>
      </c>
      <c r="W158" s="68"/>
      <c r="X158" s="27">
        <v>-87.332499999999996</v>
      </c>
      <c r="Y158" s="27">
        <v>-86.382499999999993</v>
      </c>
      <c r="Z158" s="68"/>
    </row>
    <row r="159" spans="1:26" ht="15" customHeight="1">
      <c r="A159" s="60" t="s">
        <v>93</v>
      </c>
      <c r="B159" s="62" t="s">
        <v>95</v>
      </c>
      <c r="C159" s="64" t="s">
        <v>105</v>
      </c>
      <c r="D159" s="10" t="s">
        <v>12</v>
      </c>
      <c r="E159" s="10">
        <v>509202</v>
      </c>
      <c r="F159" s="10" t="s">
        <v>12</v>
      </c>
      <c r="G159" s="10">
        <v>509202</v>
      </c>
      <c r="H159" s="48" t="s">
        <v>106</v>
      </c>
      <c r="I159" s="48" t="s">
        <v>106</v>
      </c>
      <c r="J159" s="66" t="e">
        <f>10*LOG((10^(H159/10)+10^(H160/10)+10^(H161/10)+10^(I159/10)+10^(I160/10)+10^(I161/10))/6)</f>
        <v>#VALUE!</v>
      </c>
      <c r="K159" s="39" t="s">
        <v>70</v>
      </c>
      <c r="L159" s="39" t="s">
        <v>70</v>
      </c>
      <c r="M159" s="68" t="e">
        <f>10*LOG((10^(K159/10)+10^(K160/10)+10^(K161/10)+10^(L159/10)+10^(L160/10)+10^(L161/10))/6)</f>
        <v>#VALUE!</v>
      </c>
      <c r="O159" s="60" t="s">
        <v>93</v>
      </c>
      <c r="P159" s="62" t="s">
        <v>95</v>
      </c>
      <c r="Q159" s="10" t="s">
        <v>12</v>
      </c>
      <c r="R159" s="10">
        <v>509202</v>
      </c>
      <c r="S159" s="10" t="s">
        <v>12</v>
      </c>
      <c r="T159" s="10">
        <v>509202</v>
      </c>
      <c r="U159" s="48" t="s">
        <v>106</v>
      </c>
      <c r="V159" s="48" t="s">
        <v>106</v>
      </c>
      <c r="W159" s="70" t="e">
        <f>10*LOG(6/((1/10^(U159/10))+(1/10^(U160/10))+(1/10^(U161/10))+(1/10^(V159/10))+(1/10^(V160/10))+(1/10^(V161/10))))</f>
        <v>#VALUE!</v>
      </c>
      <c r="X159" s="27" t="s">
        <v>70</v>
      </c>
      <c r="Y159" s="27" t="s">
        <v>70</v>
      </c>
      <c r="Z159" s="70" t="e">
        <f>10*LOG(6/((1/10^(X159/10))+(1/10^(X160/10))+(1/10^(X161/10))+(1/10^(Y159/10))+(1/10^(Y160/10))+(1/10^(Y161/10))))</f>
        <v>#VALUE!</v>
      </c>
    </row>
    <row r="160" spans="1:26" ht="16.2">
      <c r="A160" s="60"/>
      <c r="B160" s="62"/>
      <c r="C160" s="64"/>
      <c r="D160" s="10" t="s">
        <v>13</v>
      </c>
      <c r="E160" s="10">
        <v>518598</v>
      </c>
      <c r="F160" s="10" t="s">
        <v>13</v>
      </c>
      <c r="G160" s="10">
        <v>518598</v>
      </c>
      <c r="H160" s="48" t="s">
        <v>106</v>
      </c>
      <c r="I160" s="48" t="s">
        <v>106</v>
      </c>
      <c r="J160" s="66"/>
      <c r="K160" s="39" t="s">
        <v>70</v>
      </c>
      <c r="L160" s="39" t="s">
        <v>70</v>
      </c>
      <c r="M160" s="68"/>
      <c r="O160" s="60"/>
      <c r="P160" s="62"/>
      <c r="Q160" s="10" t="s">
        <v>13</v>
      </c>
      <c r="R160" s="10">
        <v>518598</v>
      </c>
      <c r="S160" s="10" t="s">
        <v>13</v>
      </c>
      <c r="T160" s="10">
        <v>518598</v>
      </c>
      <c r="U160" s="48" t="s">
        <v>106</v>
      </c>
      <c r="V160" s="48" t="s">
        <v>106</v>
      </c>
      <c r="W160" s="68"/>
      <c r="X160" s="27" t="s">
        <v>70</v>
      </c>
      <c r="Y160" s="27" t="s">
        <v>70</v>
      </c>
      <c r="Z160" s="68"/>
    </row>
    <row r="161" spans="1:26" ht="16.2">
      <c r="A161" s="60"/>
      <c r="B161" s="62"/>
      <c r="C161" s="64"/>
      <c r="D161" s="10" t="s">
        <v>14</v>
      </c>
      <c r="E161" s="10">
        <v>528000</v>
      </c>
      <c r="F161" s="10" t="s">
        <v>14</v>
      </c>
      <c r="G161" s="10">
        <v>528000</v>
      </c>
      <c r="H161" s="48" t="s">
        <v>106</v>
      </c>
      <c r="I161" s="48" t="s">
        <v>106</v>
      </c>
      <c r="J161" s="66"/>
      <c r="K161" s="39" t="s">
        <v>70</v>
      </c>
      <c r="L161" s="39" t="s">
        <v>70</v>
      </c>
      <c r="M161" s="68"/>
      <c r="O161" s="60"/>
      <c r="P161" s="62"/>
      <c r="Q161" s="10" t="s">
        <v>14</v>
      </c>
      <c r="R161" s="10">
        <v>528000</v>
      </c>
      <c r="S161" s="10" t="s">
        <v>14</v>
      </c>
      <c r="T161" s="10">
        <v>528000</v>
      </c>
      <c r="U161" s="48" t="s">
        <v>106</v>
      </c>
      <c r="V161" s="48" t="s">
        <v>106</v>
      </c>
      <c r="W161" s="68"/>
      <c r="X161" s="27" t="s">
        <v>70</v>
      </c>
      <c r="Y161" s="27" t="s">
        <v>70</v>
      </c>
      <c r="Z161" s="68"/>
    </row>
    <row r="162" spans="1:26" ht="15" customHeight="1">
      <c r="A162" s="60" t="s">
        <v>92</v>
      </c>
      <c r="B162" s="62" t="s">
        <v>95</v>
      </c>
      <c r="C162" s="64" t="s">
        <v>105</v>
      </c>
      <c r="D162" s="10" t="s">
        <v>12</v>
      </c>
      <c r="E162" s="10">
        <v>623334</v>
      </c>
      <c r="F162" s="10" t="s">
        <v>12</v>
      </c>
      <c r="G162" s="10">
        <v>623334</v>
      </c>
      <c r="H162" s="48" t="s">
        <v>106</v>
      </c>
      <c r="I162" s="48" t="s">
        <v>106</v>
      </c>
      <c r="J162" s="66" t="e">
        <f>10*LOG((10^(H162/10)+10^(H163/10)+10^(H164/10)+10^(I162/10)+10^(I163/10)+10^(I164/10))/6)</f>
        <v>#VALUE!</v>
      </c>
      <c r="K162" s="39" t="s">
        <v>70</v>
      </c>
      <c r="L162" s="39" t="s">
        <v>70</v>
      </c>
      <c r="M162" s="68" t="e">
        <f>10*LOG((10^(K162/10)+10^(K163/10)+10^(K164/10)+10^(L162/10)+10^(L163/10)+10^(L164/10))/6)</f>
        <v>#VALUE!</v>
      </c>
      <c r="O162" s="60" t="s">
        <v>92</v>
      </c>
      <c r="P162" s="62" t="s">
        <v>95</v>
      </c>
      <c r="Q162" s="10" t="s">
        <v>12</v>
      </c>
      <c r="R162" s="10">
        <v>623334</v>
      </c>
      <c r="S162" s="10" t="s">
        <v>12</v>
      </c>
      <c r="T162" s="10">
        <v>623334</v>
      </c>
      <c r="U162" s="48" t="s">
        <v>106</v>
      </c>
      <c r="V162" s="48" t="s">
        <v>106</v>
      </c>
      <c r="W162" s="70" t="e">
        <f>10*LOG(6/((1/10^(U162/10))+(1/10^(U163/10))+(1/10^(U164/10))+(1/10^(V162/10))+(1/10^(V163/10))+(1/10^(V164/10))))</f>
        <v>#VALUE!</v>
      </c>
      <c r="X162" s="27" t="s">
        <v>70</v>
      </c>
      <c r="Y162" s="27" t="s">
        <v>70</v>
      </c>
      <c r="Z162" s="70" t="e">
        <f>10*LOG(6/((1/10^(X162/10))+(1/10^(X163/10))+(1/10^(X164/10))+(1/10^(Y162/10))+(1/10^(Y163/10))+(1/10^(Y164/10))))</f>
        <v>#VALUE!</v>
      </c>
    </row>
    <row r="163" spans="1:26" ht="16.2">
      <c r="A163" s="60"/>
      <c r="B163" s="62"/>
      <c r="C163" s="64"/>
      <c r="D163" s="10" t="s">
        <v>13</v>
      </c>
      <c r="E163" s="10">
        <v>636666</v>
      </c>
      <c r="F163" s="10" t="s">
        <v>13</v>
      </c>
      <c r="G163" s="10">
        <v>636666</v>
      </c>
      <c r="H163" s="48" t="s">
        <v>106</v>
      </c>
      <c r="I163" s="48" t="s">
        <v>106</v>
      </c>
      <c r="J163" s="66"/>
      <c r="K163" s="39" t="s">
        <v>70</v>
      </c>
      <c r="L163" s="39" t="s">
        <v>70</v>
      </c>
      <c r="M163" s="68"/>
      <c r="O163" s="60"/>
      <c r="P163" s="62"/>
      <c r="Q163" s="10" t="s">
        <v>13</v>
      </c>
      <c r="R163" s="10">
        <v>636666</v>
      </c>
      <c r="S163" s="10" t="s">
        <v>13</v>
      </c>
      <c r="T163" s="10">
        <v>636666</v>
      </c>
      <c r="U163" s="48" t="s">
        <v>106</v>
      </c>
      <c r="V163" s="48" t="s">
        <v>106</v>
      </c>
      <c r="W163" s="68"/>
      <c r="X163" s="27" t="s">
        <v>70</v>
      </c>
      <c r="Y163" s="27" t="s">
        <v>70</v>
      </c>
      <c r="Z163" s="68"/>
    </row>
    <row r="164" spans="1:26" ht="16.8" thickBot="1">
      <c r="A164" s="61"/>
      <c r="B164" s="63"/>
      <c r="C164" s="65"/>
      <c r="D164" s="28" t="s">
        <v>14</v>
      </c>
      <c r="E164" s="28">
        <v>650000</v>
      </c>
      <c r="F164" s="28" t="s">
        <v>14</v>
      </c>
      <c r="G164" s="28">
        <v>650000</v>
      </c>
      <c r="H164" s="48" t="s">
        <v>106</v>
      </c>
      <c r="I164" s="48" t="s">
        <v>106</v>
      </c>
      <c r="J164" s="67"/>
      <c r="K164" s="40" t="s">
        <v>70</v>
      </c>
      <c r="L164" s="40" t="s">
        <v>70</v>
      </c>
      <c r="M164" s="69"/>
      <c r="N164" s="31"/>
      <c r="O164" s="61"/>
      <c r="P164" s="63"/>
      <c r="Q164" s="28" t="s">
        <v>14</v>
      </c>
      <c r="R164" s="28">
        <v>650000</v>
      </c>
      <c r="S164" s="28" t="s">
        <v>14</v>
      </c>
      <c r="T164" s="28">
        <v>650000</v>
      </c>
      <c r="U164" s="48" t="s">
        <v>106</v>
      </c>
      <c r="V164" s="48" t="s">
        <v>106</v>
      </c>
      <c r="W164" s="69"/>
      <c r="X164" s="27" t="s">
        <v>70</v>
      </c>
      <c r="Y164" s="27" t="s">
        <v>70</v>
      </c>
      <c r="Z164" s="69"/>
    </row>
    <row r="165" spans="1:26" ht="16.2">
      <c r="A165" s="43"/>
      <c r="B165" s="43"/>
      <c r="C165" s="44"/>
      <c r="D165" s="44"/>
      <c r="E165" s="44"/>
      <c r="F165" s="44"/>
      <c r="G165" s="44"/>
      <c r="H165" s="45"/>
      <c r="I165" s="45"/>
      <c r="J165" s="46"/>
      <c r="K165" s="47"/>
      <c r="L165" s="47"/>
      <c r="M165" s="46"/>
      <c r="O165" s="43"/>
      <c r="P165" s="43"/>
      <c r="Q165" s="44"/>
      <c r="R165" s="44"/>
      <c r="S165" s="44"/>
      <c r="T165" s="44"/>
      <c r="U165" s="45"/>
      <c r="V165" s="45"/>
      <c r="W165" s="46"/>
      <c r="X165" s="47"/>
      <c r="Y165" s="47"/>
      <c r="Z165" s="46"/>
    </row>
    <row r="166" spans="1:26" ht="16.2" thickBot="1">
      <c r="A166" s="73" t="s">
        <v>124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24.75" customHeight="1">
      <c r="A167" s="75" t="s">
        <v>11</v>
      </c>
      <c r="B167" s="77" t="s">
        <v>21</v>
      </c>
      <c r="C167" s="77" t="s">
        <v>104</v>
      </c>
      <c r="D167" s="77" t="s">
        <v>78</v>
      </c>
      <c r="E167" s="77"/>
      <c r="F167" s="77" t="s">
        <v>79</v>
      </c>
      <c r="G167" s="77"/>
      <c r="H167" s="79" t="s">
        <v>84</v>
      </c>
      <c r="I167" s="79"/>
      <c r="J167" s="77" t="s">
        <v>86</v>
      </c>
      <c r="K167" s="79" t="s">
        <v>85</v>
      </c>
      <c r="L167" s="79"/>
      <c r="M167" s="80" t="s">
        <v>87</v>
      </c>
      <c r="N167" s="29"/>
      <c r="O167" s="75" t="s">
        <v>11</v>
      </c>
      <c r="P167" s="83" t="s">
        <v>21</v>
      </c>
      <c r="Q167" s="85" t="s">
        <v>78</v>
      </c>
      <c r="R167" s="86"/>
      <c r="S167" s="77" t="s">
        <v>79</v>
      </c>
      <c r="T167" s="77"/>
      <c r="U167" s="79" t="s">
        <v>89</v>
      </c>
      <c r="V167" s="79"/>
      <c r="W167" s="80" t="s">
        <v>90</v>
      </c>
      <c r="X167" s="79" t="s">
        <v>88</v>
      </c>
      <c r="Y167" s="79"/>
      <c r="Z167" s="80" t="s">
        <v>91</v>
      </c>
    </row>
    <row r="168" spans="1:26" ht="15" thickBot="1">
      <c r="A168" s="76"/>
      <c r="B168" s="78"/>
      <c r="C168" s="78"/>
      <c r="D168" s="78"/>
      <c r="E168" s="78"/>
      <c r="F168" s="78"/>
      <c r="G168" s="78"/>
      <c r="H168" s="37" t="s">
        <v>80</v>
      </c>
      <c r="I168" s="37" t="s">
        <v>81</v>
      </c>
      <c r="J168" s="78"/>
      <c r="K168" s="37" t="s">
        <v>82</v>
      </c>
      <c r="L168" s="37" t="s">
        <v>83</v>
      </c>
      <c r="M168" s="81"/>
      <c r="O168" s="82"/>
      <c r="P168" s="84"/>
      <c r="Q168" s="87"/>
      <c r="R168" s="88"/>
      <c r="S168" s="89"/>
      <c r="T168" s="89"/>
      <c r="U168" s="25" t="s">
        <v>80</v>
      </c>
      <c r="V168" s="25" t="s">
        <v>81</v>
      </c>
      <c r="W168" s="90"/>
      <c r="X168" s="25" t="s">
        <v>82</v>
      </c>
      <c r="Y168" s="25" t="s">
        <v>83</v>
      </c>
      <c r="Z168" s="90"/>
    </row>
    <row r="169" spans="1:26" ht="15" customHeight="1">
      <c r="A169" s="60" t="s">
        <v>96</v>
      </c>
      <c r="B169" s="62" t="s">
        <v>94</v>
      </c>
      <c r="C169" s="64" t="s">
        <v>105</v>
      </c>
      <c r="D169" s="10" t="s">
        <v>12</v>
      </c>
      <c r="E169" s="10">
        <v>385500</v>
      </c>
      <c r="F169" s="10" t="s">
        <v>12</v>
      </c>
      <c r="G169" s="10">
        <v>423500</v>
      </c>
      <c r="H169" s="38">
        <v>10.49</v>
      </c>
      <c r="I169" s="38">
        <v>11.31</v>
      </c>
      <c r="J169" s="66">
        <f>10*LOG((10^(H169/10)+10^(H170/10)+10^(H171/10)+10^(I169/10)+10^(I170/10)+10^(I171/10))/6)</f>
        <v>12.062990163575023</v>
      </c>
      <c r="K169" s="27">
        <v>13.01</v>
      </c>
      <c r="L169" s="27">
        <v>14.21</v>
      </c>
      <c r="M169" s="68">
        <f>10*LOG((10^(K169/10)+10^(K170/10)+10^(K171/10)+10^(L169/10)+10^(L170/10)+10^(L171/10))/6)</f>
        <v>13.772644111239742</v>
      </c>
      <c r="O169" s="71" t="s">
        <v>96</v>
      </c>
      <c r="P169" s="72" t="s">
        <v>94</v>
      </c>
      <c r="Q169" s="41" t="s">
        <v>12</v>
      </c>
      <c r="R169" s="41">
        <v>385500</v>
      </c>
      <c r="S169" s="41" t="s">
        <v>12</v>
      </c>
      <c r="T169" s="41">
        <v>423500</v>
      </c>
      <c r="U169" s="35">
        <v>-91.44</v>
      </c>
      <c r="V169" s="26">
        <v>-91.46</v>
      </c>
      <c r="W169" s="70">
        <f>10*LOG(6/((1/10^(U169/10))+(1/10^(U170/10))+(1/10^(U171/10))+(1/10^(V169/10))+(1/10^(V170/10))+(1/10^(V171/10))))</f>
        <v>-90.341374184555917</v>
      </c>
      <c r="X169" s="27">
        <v>-95.31</v>
      </c>
      <c r="Y169" s="27">
        <v>-95.25</v>
      </c>
      <c r="Z169" s="70">
        <f>10*LOG(6/((1/10^(X169/10))+(1/10^(X170/10))+(1/10^(X171/10))+(1/10^(Y169/10))+(1/10^(Y170/10))+(1/10^(Y171/10))))</f>
        <v>-94.714555951321429</v>
      </c>
    </row>
    <row r="170" spans="1:26" ht="16.2">
      <c r="A170" s="60"/>
      <c r="B170" s="62"/>
      <c r="C170" s="64"/>
      <c r="D170" s="10" t="s">
        <v>13</v>
      </c>
      <c r="E170" s="10">
        <v>390000</v>
      </c>
      <c r="F170" s="10" t="s">
        <v>13</v>
      </c>
      <c r="G170" s="10">
        <v>428000</v>
      </c>
      <c r="H170" s="38">
        <v>11.54</v>
      </c>
      <c r="I170" s="38">
        <v>12.54</v>
      </c>
      <c r="J170" s="66"/>
      <c r="K170" s="27">
        <v>12.61</v>
      </c>
      <c r="L170" s="27">
        <v>14.45</v>
      </c>
      <c r="M170" s="68"/>
      <c r="O170" s="60"/>
      <c r="P170" s="62"/>
      <c r="Q170" s="10" t="s">
        <v>13</v>
      </c>
      <c r="R170" s="10">
        <v>390000</v>
      </c>
      <c r="S170" s="10" t="s">
        <v>13</v>
      </c>
      <c r="T170" s="10">
        <v>428000</v>
      </c>
      <c r="U170" s="35">
        <v>-91.23</v>
      </c>
      <c r="V170" s="26">
        <v>-90.9</v>
      </c>
      <c r="W170" s="68"/>
      <c r="X170" s="27">
        <v>-94.34</v>
      </c>
      <c r="Y170" s="27">
        <v>-94.57</v>
      </c>
      <c r="Z170" s="68"/>
    </row>
    <row r="171" spans="1:26" ht="16.2">
      <c r="A171" s="60"/>
      <c r="B171" s="62"/>
      <c r="C171" s="64"/>
      <c r="D171" s="10" t="s">
        <v>14</v>
      </c>
      <c r="E171" s="10">
        <v>394500</v>
      </c>
      <c r="F171" s="10" t="s">
        <v>14</v>
      </c>
      <c r="G171" s="10">
        <v>432500</v>
      </c>
      <c r="H171" s="38">
        <v>12.16</v>
      </c>
      <c r="I171" s="38">
        <v>13.64</v>
      </c>
      <c r="J171" s="66"/>
      <c r="K171" s="27">
        <v>12.38</v>
      </c>
      <c r="L171" s="27">
        <v>15.22</v>
      </c>
      <c r="M171" s="68"/>
      <c r="O171" s="60"/>
      <c r="P171" s="62"/>
      <c r="Q171" s="10" t="s">
        <v>14</v>
      </c>
      <c r="R171" s="10">
        <v>394500</v>
      </c>
      <c r="S171" s="10" t="s">
        <v>14</v>
      </c>
      <c r="T171" s="10">
        <v>432500</v>
      </c>
      <c r="U171" s="35">
        <v>-90.57</v>
      </c>
      <c r="V171" s="26">
        <v>90.94</v>
      </c>
      <c r="W171" s="68"/>
      <c r="X171" s="27">
        <v>-94.26</v>
      </c>
      <c r="Y171" s="27">
        <v>-94.43</v>
      </c>
      <c r="Z171" s="68"/>
    </row>
    <row r="172" spans="1:26" ht="15" customHeight="1">
      <c r="A172" s="60" t="s">
        <v>77</v>
      </c>
      <c r="B172" s="62" t="s">
        <v>94</v>
      </c>
      <c r="C172" s="64" t="s">
        <v>105</v>
      </c>
      <c r="D172" s="10" t="s">
        <v>12</v>
      </c>
      <c r="E172" s="10">
        <v>142600</v>
      </c>
      <c r="F172" s="10" t="s">
        <v>12</v>
      </c>
      <c r="G172" s="10">
        <v>153600</v>
      </c>
      <c r="H172" s="38">
        <v>9.16</v>
      </c>
      <c r="I172" s="38">
        <v>9.8800000000000008</v>
      </c>
      <c r="J172" s="66">
        <f>10*LOG((10^(H172/10)+10^(H173/10)+10^(H174/10)+10^(I172/10)+10^(I173/10)+10^(I174/10))/6)</f>
        <v>9.617306714338099</v>
      </c>
      <c r="K172" s="27">
        <v>12.62</v>
      </c>
      <c r="L172" s="27">
        <v>13.42</v>
      </c>
      <c r="M172" s="68">
        <f>10*LOG((10^(K172/10)+10^(K173/10)+10^(K174/10)+10^(L172/10)+10^(L173/10)+10^(L174/10))/6)</f>
        <v>13.028838553694399</v>
      </c>
      <c r="O172" s="60" t="s">
        <v>77</v>
      </c>
      <c r="P172" s="62" t="s">
        <v>94</v>
      </c>
      <c r="Q172" s="10" t="s">
        <v>12</v>
      </c>
      <c r="R172" s="10">
        <v>142600</v>
      </c>
      <c r="S172" s="10" t="s">
        <v>12</v>
      </c>
      <c r="T172" s="10">
        <v>153600</v>
      </c>
      <c r="U172" s="35">
        <v>-82.59</v>
      </c>
      <c r="V172" s="26">
        <v>-81.99</v>
      </c>
      <c r="W172" s="70">
        <f>10*LOG(6/((1/10^(U172/10))+(1/10^(U173/10))+(1/10^(U174/10))+(1/10^(V172/10))+(1/10^(V173/10))+(1/10^(V174/10))))</f>
        <v>-83.680743735471665</v>
      </c>
      <c r="X172" s="27">
        <v>-86.15</v>
      </c>
      <c r="Y172" s="27">
        <v>-86.31</v>
      </c>
      <c r="Z172" s="70">
        <f>10*LOG(6/((1/10^(X172/10))+(1/10^(X173/10))+(1/10^(X174/10))+(1/10^(Y172/10))+(1/10^(Y173/10))+(1/10^(Y174/10))))</f>
        <v>-86.633830949741963</v>
      </c>
    </row>
    <row r="173" spans="1:26" ht="16.2">
      <c r="A173" s="60"/>
      <c r="B173" s="62"/>
      <c r="C173" s="64"/>
      <c r="D173" s="10" t="s">
        <v>13</v>
      </c>
      <c r="E173" s="10">
        <v>145600</v>
      </c>
      <c r="F173" s="10" t="s">
        <v>13</v>
      </c>
      <c r="G173" s="10">
        <v>156600</v>
      </c>
      <c r="H173" s="38">
        <v>9.57</v>
      </c>
      <c r="I173" s="38">
        <v>9.3699999999999992</v>
      </c>
      <c r="J173" s="66"/>
      <c r="K173" s="27">
        <v>12.15</v>
      </c>
      <c r="L173" s="27">
        <v>12.57</v>
      </c>
      <c r="M173" s="68"/>
      <c r="O173" s="60"/>
      <c r="P173" s="62"/>
      <c r="Q173" s="10" t="s">
        <v>13</v>
      </c>
      <c r="R173" s="10">
        <v>145600</v>
      </c>
      <c r="S173" s="10" t="s">
        <v>13</v>
      </c>
      <c r="T173" s="10">
        <v>156600</v>
      </c>
      <c r="U173" s="35">
        <v>-86.74</v>
      </c>
      <c r="V173" s="26">
        <v>-83.01</v>
      </c>
      <c r="W173" s="68"/>
      <c r="X173" s="27">
        <v>-88.04</v>
      </c>
      <c r="Y173" s="27">
        <v>-87.93</v>
      </c>
      <c r="Z173" s="68"/>
    </row>
    <row r="174" spans="1:26" ht="16.2">
      <c r="A174" s="60"/>
      <c r="B174" s="62"/>
      <c r="C174" s="64"/>
      <c r="D174" s="10" t="s">
        <v>14</v>
      </c>
      <c r="E174" s="10">
        <v>147600</v>
      </c>
      <c r="F174" s="10" t="s">
        <v>14</v>
      </c>
      <c r="G174" s="10">
        <v>158600</v>
      </c>
      <c r="H174" s="38">
        <v>10.4</v>
      </c>
      <c r="I174" s="38">
        <v>9.19</v>
      </c>
      <c r="J174" s="66"/>
      <c r="K174" s="27">
        <v>13.36</v>
      </c>
      <c r="L174" s="27">
        <v>13.82</v>
      </c>
      <c r="M174" s="68"/>
      <c r="O174" s="60"/>
      <c r="P174" s="62"/>
      <c r="Q174" s="10" t="s">
        <v>14</v>
      </c>
      <c r="R174" s="10">
        <v>147600</v>
      </c>
      <c r="S174" s="10" t="s">
        <v>14</v>
      </c>
      <c r="T174" s="10">
        <v>158600</v>
      </c>
      <c r="U174" s="35">
        <v>-84.49</v>
      </c>
      <c r="V174" s="26">
        <v>-80.31</v>
      </c>
      <c r="W174" s="68"/>
      <c r="X174" s="27">
        <v>-84.87</v>
      </c>
      <c r="Y174" s="27">
        <v>-85.56</v>
      </c>
      <c r="Z174" s="68"/>
    </row>
    <row r="175" spans="1:26" ht="15" customHeight="1">
      <c r="A175" s="60" t="s">
        <v>93</v>
      </c>
      <c r="B175" s="62" t="s">
        <v>95</v>
      </c>
      <c r="C175" s="64" t="s">
        <v>105</v>
      </c>
      <c r="D175" s="10" t="s">
        <v>12</v>
      </c>
      <c r="E175" s="10">
        <v>509202</v>
      </c>
      <c r="F175" s="10" t="s">
        <v>12</v>
      </c>
      <c r="G175" s="10">
        <v>509202</v>
      </c>
      <c r="H175" s="38">
        <v>15.82</v>
      </c>
      <c r="I175" s="38">
        <v>15.32</v>
      </c>
      <c r="J175" s="66">
        <f>10*LOG((10^(H175/10)+10^(H176/10)+10^(H177/10)+10^(I175/10)+10^(I176/10)+10^(I177/10))/6)</f>
        <v>14.842797911408871</v>
      </c>
      <c r="K175" s="39" t="s">
        <v>70</v>
      </c>
      <c r="L175" s="39" t="s">
        <v>70</v>
      </c>
      <c r="M175" s="68" t="e">
        <f>10*LOG((10^(K175/10)+10^(K176/10)+10^(K177/10)+10^(L175/10)+10^(L176/10)+10^(L177/10))/6)</f>
        <v>#VALUE!</v>
      </c>
      <c r="O175" s="60" t="s">
        <v>93</v>
      </c>
      <c r="P175" s="62" t="s">
        <v>95</v>
      </c>
      <c r="Q175" s="10" t="s">
        <v>12</v>
      </c>
      <c r="R175" s="10">
        <v>509202</v>
      </c>
      <c r="S175" s="10" t="s">
        <v>12</v>
      </c>
      <c r="T175" s="10">
        <v>509202</v>
      </c>
      <c r="U175" s="35">
        <v>-83.46</v>
      </c>
      <c r="V175" s="26">
        <v>-82.98</v>
      </c>
      <c r="W175" s="70">
        <f>10*LOG(6/((1/10^(U175/10))+(1/10^(U176/10))+(1/10^(U177/10))+(1/10^(V175/10))+(1/10^(V176/10))+(1/10^(V177/10))))</f>
        <v>-83.358777648057924</v>
      </c>
      <c r="X175" s="27" t="s">
        <v>70</v>
      </c>
      <c r="Y175" s="27" t="s">
        <v>70</v>
      </c>
      <c r="Z175" s="70" t="e">
        <f>10*LOG(6/((1/10^(X175/10))+(1/10^(X176/10))+(1/10^(X177/10))+(1/10^(Y175/10))+(1/10^(Y176/10))+(1/10^(Y177/10))))</f>
        <v>#VALUE!</v>
      </c>
    </row>
    <row r="176" spans="1:26" ht="16.2">
      <c r="A176" s="60"/>
      <c r="B176" s="62"/>
      <c r="C176" s="64"/>
      <c r="D176" s="10" t="s">
        <v>13</v>
      </c>
      <c r="E176" s="10">
        <v>518598</v>
      </c>
      <c r="F176" s="10" t="s">
        <v>13</v>
      </c>
      <c r="G176" s="10">
        <v>518598</v>
      </c>
      <c r="H176" s="38">
        <v>15.29</v>
      </c>
      <c r="I176" s="38">
        <v>14.31</v>
      </c>
      <c r="J176" s="66"/>
      <c r="K176" s="39" t="s">
        <v>70</v>
      </c>
      <c r="L176" s="39" t="s">
        <v>70</v>
      </c>
      <c r="M176" s="68"/>
      <c r="O176" s="60"/>
      <c r="P176" s="62"/>
      <c r="Q176" s="10" t="s">
        <v>13</v>
      </c>
      <c r="R176" s="10">
        <v>518598</v>
      </c>
      <c r="S176" s="10" t="s">
        <v>13</v>
      </c>
      <c r="T176" s="10">
        <v>518598</v>
      </c>
      <c r="U176" s="35">
        <v>-83.53</v>
      </c>
      <c r="V176" s="26">
        <v>-83.26</v>
      </c>
      <c r="W176" s="68"/>
      <c r="X176" s="27" t="s">
        <v>70</v>
      </c>
      <c r="Y176" s="27" t="s">
        <v>70</v>
      </c>
      <c r="Z176" s="68"/>
    </row>
    <row r="177" spans="1:26" ht="16.2">
      <c r="A177" s="60"/>
      <c r="B177" s="62"/>
      <c r="C177" s="64"/>
      <c r="D177" s="10" t="s">
        <v>14</v>
      </c>
      <c r="E177" s="10">
        <v>528000</v>
      </c>
      <c r="F177" s="10" t="s">
        <v>14</v>
      </c>
      <c r="G177" s="10">
        <v>528000</v>
      </c>
      <c r="H177" s="38">
        <v>14.54</v>
      </c>
      <c r="I177" s="38">
        <v>13.33</v>
      </c>
      <c r="J177" s="66"/>
      <c r="K177" s="39" t="s">
        <v>70</v>
      </c>
      <c r="L177" s="39" t="s">
        <v>70</v>
      </c>
      <c r="M177" s="68"/>
      <c r="O177" s="60"/>
      <c r="P177" s="62"/>
      <c r="Q177" s="10" t="s">
        <v>14</v>
      </c>
      <c r="R177" s="10">
        <v>528000</v>
      </c>
      <c r="S177" s="10" t="s">
        <v>14</v>
      </c>
      <c r="T177" s="10">
        <v>528000</v>
      </c>
      <c r="U177" s="35">
        <v>-83.79</v>
      </c>
      <c r="V177" s="26">
        <v>-83.08</v>
      </c>
      <c r="W177" s="68"/>
      <c r="X177" s="27" t="s">
        <v>70</v>
      </c>
      <c r="Y177" s="27" t="s">
        <v>70</v>
      </c>
      <c r="Z177" s="68"/>
    </row>
    <row r="178" spans="1:26" ht="15" customHeight="1">
      <c r="A178" s="60" t="s">
        <v>92</v>
      </c>
      <c r="B178" s="62" t="s">
        <v>95</v>
      </c>
      <c r="C178" s="64" t="s">
        <v>105</v>
      </c>
      <c r="D178" s="10" t="s">
        <v>12</v>
      </c>
      <c r="E178" s="10">
        <v>623334</v>
      </c>
      <c r="F178" s="10" t="s">
        <v>12</v>
      </c>
      <c r="G178" s="10">
        <v>623334</v>
      </c>
      <c r="H178" s="48" t="s">
        <v>106</v>
      </c>
      <c r="I178" s="48" t="s">
        <v>106</v>
      </c>
      <c r="J178" s="66" t="e">
        <f>10*LOG((10^(H178/10)+10^(H179/10)+10^(H180/10)+10^(I178/10)+10^(I179/10)+10^(I180/10))/6)</f>
        <v>#VALUE!</v>
      </c>
      <c r="K178" s="39" t="s">
        <v>70</v>
      </c>
      <c r="L178" s="39" t="s">
        <v>70</v>
      </c>
      <c r="M178" s="68" t="e">
        <f>10*LOG((10^(K178/10)+10^(K179/10)+10^(K180/10)+10^(L178/10)+10^(L179/10)+10^(L180/10))/6)</f>
        <v>#VALUE!</v>
      </c>
      <c r="O178" s="60" t="s">
        <v>92</v>
      </c>
      <c r="P178" s="62" t="s">
        <v>95</v>
      </c>
      <c r="Q178" s="10" t="s">
        <v>12</v>
      </c>
      <c r="R178" s="10">
        <v>623334</v>
      </c>
      <c r="S178" s="10" t="s">
        <v>12</v>
      </c>
      <c r="T178" s="10">
        <v>623334</v>
      </c>
      <c r="U178" s="48" t="s">
        <v>106</v>
      </c>
      <c r="V178" s="48" t="s">
        <v>106</v>
      </c>
      <c r="W178" s="70" t="e">
        <f>10*LOG(6/((1/10^(U178/10))+(1/10^(U179/10))+(1/10^(U180/10))+(1/10^(V178/10))+(1/10^(V179/10))+(1/10^(V180/10))))</f>
        <v>#VALUE!</v>
      </c>
      <c r="X178" s="27" t="s">
        <v>70</v>
      </c>
      <c r="Y178" s="27" t="s">
        <v>70</v>
      </c>
      <c r="Z178" s="70" t="e">
        <f>10*LOG(6/((1/10^(X178/10))+(1/10^(X179/10))+(1/10^(X180/10))+(1/10^(Y178/10))+(1/10^(Y179/10))+(1/10^(Y180/10))))</f>
        <v>#VALUE!</v>
      </c>
    </row>
    <row r="179" spans="1:26" ht="16.2">
      <c r="A179" s="60"/>
      <c r="B179" s="62"/>
      <c r="C179" s="64"/>
      <c r="D179" s="10" t="s">
        <v>13</v>
      </c>
      <c r="E179" s="10">
        <v>636666</v>
      </c>
      <c r="F179" s="10" t="s">
        <v>13</v>
      </c>
      <c r="G179" s="10">
        <v>636666</v>
      </c>
      <c r="H179" s="48" t="s">
        <v>106</v>
      </c>
      <c r="I179" s="48" t="s">
        <v>106</v>
      </c>
      <c r="J179" s="66"/>
      <c r="K179" s="39" t="s">
        <v>70</v>
      </c>
      <c r="L179" s="39" t="s">
        <v>70</v>
      </c>
      <c r="M179" s="68"/>
      <c r="O179" s="60"/>
      <c r="P179" s="62"/>
      <c r="Q179" s="10" t="s">
        <v>13</v>
      </c>
      <c r="R179" s="10">
        <v>636666</v>
      </c>
      <c r="S179" s="10" t="s">
        <v>13</v>
      </c>
      <c r="T179" s="10">
        <v>636666</v>
      </c>
      <c r="U179" s="48" t="s">
        <v>106</v>
      </c>
      <c r="V179" s="48" t="s">
        <v>106</v>
      </c>
      <c r="W179" s="68"/>
      <c r="X179" s="27" t="s">
        <v>70</v>
      </c>
      <c r="Y179" s="27" t="s">
        <v>70</v>
      </c>
      <c r="Z179" s="68"/>
    </row>
    <row r="180" spans="1:26" ht="16.8" thickBot="1">
      <c r="A180" s="61"/>
      <c r="B180" s="63"/>
      <c r="C180" s="65"/>
      <c r="D180" s="28" t="s">
        <v>14</v>
      </c>
      <c r="E180" s="28">
        <v>650000</v>
      </c>
      <c r="F180" s="28" t="s">
        <v>14</v>
      </c>
      <c r="G180" s="28">
        <v>650000</v>
      </c>
      <c r="H180" s="48" t="s">
        <v>106</v>
      </c>
      <c r="I180" s="48" t="s">
        <v>106</v>
      </c>
      <c r="J180" s="67"/>
      <c r="K180" s="40" t="s">
        <v>70</v>
      </c>
      <c r="L180" s="40" t="s">
        <v>70</v>
      </c>
      <c r="M180" s="69"/>
      <c r="N180" s="31"/>
      <c r="O180" s="61"/>
      <c r="P180" s="63"/>
      <c r="Q180" s="28" t="s">
        <v>14</v>
      </c>
      <c r="R180" s="28">
        <v>650000</v>
      </c>
      <c r="S180" s="28" t="s">
        <v>14</v>
      </c>
      <c r="T180" s="28">
        <v>650000</v>
      </c>
      <c r="U180" s="48" t="s">
        <v>106</v>
      </c>
      <c r="V180" s="48" t="s">
        <v>106</v>
      </c>
      <c r="W180" s="69"/>
      <c r="X180" s="27" t="s">
        <v>70</v>
      </c>
      <c r="Y180" s="27" t="s">
        <v>70</v>
      </c>
      <c r="Z180" s="69"/>
    </row>
    <row r="181" spans="1:26" ht="16.2">
      <c r="A181" s="43"/>
      <c r="B181" s="43"/>
      <c r="C181" s="44"/>
      <c r="D181" s="44"/>
      <c r="E181" s="44"/>
      <c r="F181" s="44"/>
      <c r="G181" s="44"/>
      <c r="H181" s="45"/>
      <c r="I181" s="45"/>
      <c r="J181" s="46"/>
      <c r="K181" s="47"/>
      <c r="L181" s="47"/>
      <c r="M181" s="46"/>
      <c r="O181" s="43"/>
      <c r="P181" s="43"/>
      <c r="Q181" s="44"/>
      <c r="R181" s="44"/>
      <c r="S181" s="44"/>
      <c r="T181" s="44"/>
      <c r="U181" s="45"/>
      <c r="V181" s="45"/>
      <c r="W181" s="46"/>
      <c r="X181" s="47"/>
      <c r="Y181" s="47"/>
      <c r="Z181" s="46"/>
    </row>
    <row r="182" spans="1:26" ht="16.2" thickBot="1">
      <c r="A182" s="73" t="s">
        <v>116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24.75" customHeight="1">
      <c r="A183" s="75" t="s">
        <v>11</v>
      </c>
      <c r="B183" s="77" t="s">
        <v>21</v>
      </c>
      <c r="C183" s="77" t="s">
        <v>104</v>
      </c>
      <c r="D183" s="77" t="s">
        <v>78</v>
      </c>
      <c r="E183" s="77"/>
      <c r="F183" s="77" t="s">
        <v>79</v>
      </c>
      <c r="G183" s="77"/>
      <c r="H183" s="79" t="s">
        <v>84</v>
      </c>
      <c r="I183" s="79"/>
      <c r="J183" s="77" t="s">
        <v>86</v>
      </c>
      <c r="K183" s="79" t="s">
        <v>85</v>
      </c>
      <c r="L183" s="79"/>
      <c r="M183" s="80" t="s">
        <v>87</v>
      </c>
      <c r="N183" s="29"/>
      <c r="O183" s="75" t="s">
        <v>11</v>
      </c>
      <c r="P183" s="83" t="s">
        <v>21</v>
      </c>
      <c r="Q183" s="85" t="s">
        <v>78</v>
      </c>
      <c r="R183" s="86"/>
      <c r="S183" s="77" t="s">
        <v>79</v>
      </c>
      <c r="T183" s="77"/>
      <c r="U183" s="79" t="s">
        <v>89</v>
      </c>
      <c r="V183" s="79"/>
      <c r="W183" s="80" t="s">
        <v>90</v>
      </c>
      <c r="X183" s="79" t="s">
        <v>88</v>
      </c>
      <c r="Y183" s="79"/>
      <c r="Z183" s="80" t="s">
        <v>91</v>
      </c>
    </row>
    <row r="184" spans="1:26" ht="15" thickBot="1">
      <c r="A184" s="76"/>
      <c r="B184" s="78"/>
      <c r="C184" s="78"/>
      <c r="D184" s="78"/>
      <c r="E184" s="78"/>
      <c r="F184" s="78"/>
      <c r="G184" s="78"/>
      <c r="H184" s="37" t="s">
        <v>80</v>
      </c>
      <c r="I184" s="37" t="s">
        <v>81</v>
      </c>
      <c r="J184" s="78"/>
      <c r="K184" s="37" t="s">
        <v>82</v>
      </c>
      <c r="L184" s="37" t="s">
        <v>83</v>
      </c>
      <c r="M184" s="81"/>
      <c r="O184" s="82"/>
      <c r="P184" s="84"/>
      <c r="Q184" s="87"/>
      <c r="R184" s="88"/>
      <c r="S184" s="89"/>
      <c r="T184" s="89"/>
      <c r="U184" s="25" t="s">
        <v>80</v>
      </c>
      <c r="V184" s="25" t="s">
        <v>81</v>
      </c>
      <c r="W184" s="90"/>
      <c r="X184" s="25" t="s">
        <v>82</v>
      </c>
      <c r="Y184" s="25" t="s">
        <v>83</v>
      </c>
      <c r="Z184" s="90"/>
    </row>
    <row r="185" spans="1:26" ht="15" customHeight="1">
      <c r="A185" s="60" t="s">
        <v>96</v>
      </c>
      <c r="B185" s="62" t="s">
        <v>94</v>
      </c>
      <c r="C185" s="64" t="s">
        <v>105</v>
      </c>
      <c r="D185" s="10" t="s">
        <v>12</v>
      </c>
      <c r="E185" s="10">
        <v>385500</v>
      </c>
      <c r="F185" s="10" t="s">
        <v>12</v>
      </c>
      <c r="G185" s="10">
        <v>423500</v>
      </c>
      <c r="H185" s="38">
        <v>11.732699999999999</v>
      </c>
      <c r="I185" s="38">
        <v>12.635899999999999</v>
      </c>
      <c r="J185" s="66">
        <f>10*LOG((10^(H185/10)+10^(H186/10)+10^(H187/10)+10^(I185/10)+10^(I186/10)+10^(I187/10))/6)</f>
        <v>11.801264385178234</v>
      </c>
      <c r="K185" s="27">
        <v>13.322900000000001</v>
      </c>
      <c r="L185" s="27">
        <v>14.5815</v>
      </c>
      <c r="M185" s="68">
        <f>10*LOG((10^(K185/10)+10^(K186/10)+10^(K187/10)+10^(L185/10)+10^(L186/10)+10^(L187/10))/6)</f>
        <v>13.527549542891027</v>
      </c>
      <c r="O185" s="71" t="s">
        <v>96</v>
      </c>
      <c r="P185" s="72" t="s">
        <v>94</v>
      </c>
      <c r="Q185" s="41" t="s">
        <v>12</v>
      </c>
      <c r="R185" s="41">
        <v>385500</v>
      </c>
      <c r="S185" s="41" t="s">
        <v>12</v>
      </c>
      <c r="T185" s="41">
        <v>423500</v>
      </c>
      <c r="U185" s="35">
        <v>-89.966999999999999</v>
      </c>
      <c r="V185" s="35">
        <v>-89.6755</v>
      </c>
      <c r="W185" s="70">
        <f>10*LOG(6/((1/10^(U185/10))+(1/10^(U186/10))+(1/10^(U187/10))+(1/10^(V185/10))+(1/10^(V186/10))+(1/10^(V187/10))))</f>
        <v>-89.897563665544524</v>
      </c>
      <c r="X185" s="27">
        <v>-93.986800000000002</v>
      </c>
      <c r="Y185" s="27">
        <v>-94.036799999999999</v>
      </c>
      <c r="Z185" s="70">
        <f>10*LOG(6/((1/10^(X185/10))+(1/10^(X186/10))+(1/10^(X187/10))+(1/10^(Y185/10))+(1/10^(Y186/10))+(1/10^(Y187/10))))</f>
        <v>-94.025464118151817</v>
      </c>
    </row>
    <row r="186" spans="1:26" ht="16.2">
      <c r="A186" s="60"/>
      <c r="B186" s="62"/>
      <c r="C186" s="64"/>
      <c r="D186" s="10" t="s">
        <v>13</v>
      </c>
      <c r="E186" s="10">
        <v>390000</v>
      </c>
      <c r="F186" s="10" t="s">
        <v>13</v>
      </c>
      <c r="G186" s="10">
        <v>428000</v>
      </c>
      <c r="H186" s="38">
        <v>11.4978</v>
      </c>
      <c r="I186" s="38">
        <v>11.8254</v>
      </c>
      <c r="J186" s="66"/>
      <c r="K186" s="27">
        <v>13.0693</v>
      </c>
      <c r="L186" s="27">
        <v>13.7568</v>
      </c>
      <c r="M186" s="68"/>
      <c r="O186" s="60"/>
      <c r="P186" s="62"/>
      <c r="Q186" s="10" t="s">
        <v>13</v>
      </c>
      <c r="R186" s="10">
        <v>390000</v>
      </c>
      <c r="S186" s="10" t="s">
        <v>13</v>
      </c>
      <c r="T186" s="10">
        <v>428000</v>
      </c>
      <c r="U186" s="35">
        <v>-90.259399999999999</v>
      </c>
      <c r="V186" s="35">
        <v>-90.104200000000006</v>
      </c>
      <c r="W186" s="68"/>
      <c r="X186" s="27">
        <v>-94.292699999999996</v>
      </c>
      <c r="Y186" s="27">
        <v>-94.528800000000004</v>
      </c>
      <c r="Z186" s="68"/>
    </row>
    <row r="187" spans="1:26" ht="16.2">
      <c r="A187" s="60"/>
      <c r="B187" s="62"/>
      <c r="C187" s="64"/>
      <c r="D187" s="10" t="s">
        <v>14</v>
      </c>
      <c r="E187" s="10">
        <v>394500</v>
      </c>
      <c r="F187" s="10" t="s">
        <v>14</v>
      </c>
      <c r="G187" s="10">
        <v>432500</v>
      </c>
      <c r="H187" s="38">
        <v>11.6593</v>
      </c>
      <c r="I187" s="38">
        <v>11.333299999999999</v>
      </c>
      <c r="J187" s="66"/>
      <c r="K187" s="27">
        <v>13.206899999999999</v>
      </c>
      <c r="L187" s="27">
        <v>13.013999999999999</v>
      </c>
      <c r="M187" s="68"/>
      <c r="O187" s="60"/>
      <c r="P187" s="62"/>
      <c r="Q187" s="10" t="s">
        <v>14</v>
      </c>
      <c r="R187" s="10">
        <v>394500</v>
      </c>
      <c r="S187" s="10" t="s">
        <v>14</v>
      </c>
      <c r="T187" s="10">
        <v>432500</v>
      </c>
      <c r="U187" s="35">
        <v>-89.705100000000002</v>
      </c>
      <c r="V187" s="35">
        <v>-89.635599999999997</v>
      </c>
      <c r="W187" s="68"/>
      <c r="X187" s="27">
        <v>-93.391599999999997</v>
      </c>
      <c r="Y187" s="27">
        <v>-93.828699999999998</v>
      </c>
      <c r="Z187" s="68"/>
    </row>
    <row r="188" spans="1:26" ht="15" customHeight="1">
      <c r="A188" s="60" t="s">
        <v>77</v>
      </c>
      <c r="B188" s="62" t="s">
        <v>94</v>
      </c>
      <c r="C188" s="64" t="s">
        <v>105</v>
      </c>
      <c r="D188" s="10" t="s">
        <v>12</v>
      </c>
      <c r="E188" s="10">
        <v>142600</v>
      </c>
      <c r="F188" s="10" t="s">
        <v>12</v>
      </c>
      <c r="G188" s="10">
        <v>153600</v>
      </c>
      <c r="H188" s="48" t="s">
        <v>106</v>
      </c>
      <c r="I188" s="48" t="s">
        <v>106</v>
      </c>
      <c r="J188" s="66" t="e">
        <f>10*LOG((10^(H188/10)+10^(H189/10)+10^(H190/10)+10^(I188/10)+10^(I189/10)+10^(I190/10))/6)</f>
        <v>#VALUE!</v>
      </c>
      <c r="K188" s="48" t="s">
        <v>106</v>
      </c>
      <c r="L188" s="48" t="s">
        <v>106</v>
      </c>
      <c r="M188" s="68" t="e">
        <f>10*LOG((10^(K188/10)+10^(K189/10)+10^(K190/10)+10^(L188/10)+10^(L189/10)+10^(L190/10))/6)</f>
        <v>#VALUE!</v>
      </c>
      <c r="O188" s="60" t="s">
        <v>77</v>
      </c>
      <c r="P188" s="62" t="s">
        <v>94</v>
      </c>
      <c r="Q188" s="10" t="s">
        <v>12</v>
      </c>
      <c r="R188" s="10">
        <v>142600</v>
      </c>
      <c r="S188" s="10" t="s">
        <v>12</v>
      </c>
      <c r="T188" s="10">
        <v>153600</v>
      </c>
      <c r="U188" s="48" t="s">
        <v>106</v>
      </c>
      <c r="V188" s="48" t="s">
        <v>106</v>
      </c>
      <c r="W188" s="70" t="e">
        <f>10*LOG(6/((1/10^(U188/10))+(1/10^(U189/10))+(1/10^(U190/10))+(1/10^(V188/10))+(1/10^(V189/10))+(1/10^(V190/10))))</f>
        <v>#VALUE!</v>
      </c>
      <c r="X188" s="48" t="s">
        <v>106</v>
      </c>
      <c r="Y188" s="48" t="s">
        <v>106</v>
      </c>
      <c r="Z188" s="70" t="e">
        <f>10*LOG(6/((1/10^(X188/10))+(1/10^(X189/10))+(1/10^(X190/10))+(1/10^(Y188/10))+(1/10^(Y189/10))+(1/10^(Y190/10))))</f>
        <v>#VALUE!</v>
      </c>
    </row>
    <row r="189" spans="1:26" ht="16.2">
      <c r="A189" s="60"/>
      <c r="B189" s="62"/>
      <c r="C189" s="64"/>
      <c r="D189" s="10" t="s">
        <v>13</v>
      </c>
      <c r="E189" s="10">
        <v>145600</v>
      </c>
      <c r="F189" s="10" t="s">
        <v>13</v>
      </c>
      <c r="G189" s="10">
        <v>156600</v>
      </c>
      <c r="H189" s="48" t="s">
        <v>106</v>
      </c>
      <c r="I189" s="48" t="s">
        <v>106</v>
      </c>
      <c r="J189" s="66"/>
      <c r="K189" s="48" t="s">
        <v>106</v>
      </c>
      <c r="L189" s="48" t="s">
        <v>106</v>
      </c>
      <c r="M189" s="68"/>
      <c r="O189" s="60"/>
      <c r="P189" s="62"/>
      <c r="Q189" s="10" t="s">
        <v>13</v>
      </c>
      <c r="R189" s="10">
        <v>145600</v>
      </c>
      <c r="S189" s="10" t="s">
        <v>13</v>
      </c>
      <c r="T189" s="10">
        <v>156600</v>
      </c>
      <c r="U189" s="48" t="s">
        <v>106</v>
      </c>
      <c r="V189" s="48" t="s">
        <v>106</v>
      </c>
      <c r="W189" s="68"/>
      <c r="X189" s="48" t="s">
        <v>106</v>
      </c>
      <c r="Y189" s="48" t="s">
        <v>106</v>
      </c>
      <c r="Z189" s="68"/>
    </row>
    <row r="190" spans="1:26" ht="16.2">
      <c r="A190" s="60"/>
      <c r="B190" s="62"/>
      <c r="C190" s="64"/>
      <c r="D190" s="10" t="s">
        <v>14</v>
      </c>
      <c r="E190" s="10">
        <v>147600</v>
      </c>
      <c r="F190" s="10" t="s">
        <v>14</v>
      </c>
      <c r="G190" s="10">
        <v>158600</v>
      </c>
      <c r="H190" s="48" t="s">
        <v>106</v>
      </c>
      <c r="I190" s="48" t="s">
        <v>106</v>
      </c>
      <c r="J190" s="66"/>
      <c r="K190" s="48" t="s">
        <v>106</v>
      </c>
      <c r="L190" s="48" t="s">
        <v>106</v>
      </c>
      <c r="M190" s="68"/>
      <c r="O190" s="60"/>
      <c r="P190" s="62"/>
      <c r="Q190" s="10" t="s">
        <v>14</v>
      </c>
      <c r="R190" s="10">
        <v>147600</v>
      </c>
      <c r="S190" s="10" t="s">
        <v>14</v>
      </c>
      <c r="T190" s="10">
        <v>158600</v>
      </c>
      <c r="U190" s="48" t="s">
        <v>106</v>
      </c>
      <c r="V190" s="48" t="s">
        <v>106</v>
      </c>
      <c r="W190" s="68"/>
      <c r="X190" s="48" t="s">
        <v>106</v>
      </c>
      <c r="Y190" s="48" t="s">
        <v>106</v>
      </c>
      <c r="Z190" s="68"/>
    </row>
    <row r="191" spans="1:26" ht="15" customHeight="1">
      <c r="A191" s="60" t="s">
        <v>93</v>
      </c>
      <c r="B191" s="62" t="s">
        <v>95</v>
      </c>
      <c r="C191" s="64" t="s">
        <v>105</v>
      </c>
      <c r="D191" s="10" t="s">
        <v>12</v>
      </c>
      <c r="E191" s="10">
        <v>509202</v>
      </c>
      <c r="F191" s="10" t="s">
        <v>12</v>
      </c>
      <c r="G191" s="10">
        <v>509202</v>
      </c>
      <c r="H191" s="38">
        <v>17.4025</v>
      </c>
      <c r="I191" s="38">
        <v>16.636600000000001</v>
      </c>
      <c r="J191" s="66">
        <f>10*LOG((10^(H191/10)+10^(H192/10)+10^(H193/10)+10^(I191/10)+10^(I192/10)+10^(I193/10))/6)</f>
        <v>17.174333621523097</v>
      </c>
      <c r="K191" s="39" t="s">
        <v>70</v>
      </c>
      <c r="L191" s="39" t="s">
        <v>70</v>
      </c>
      <c r="M191" s="68" t="e">
        <f>10*LOG((10^(K191/10)+10^(K192/10)+10^(K193/10)+10^(L191/10)+10^(L192/10)+10^(L193/10))/6)</f>
        <v>#VALUE!</v>
      </c>
      <c r="O191" s="60" t="s">
        <v>93</v>
      </c>
      <c r="P191" s="62" t="s">
        <v>95</v>
      </c>
      <c r="Q191" s="10" t="s">
        <v>12</v>
      </c>
      <c r="R191" s="10">
        <v>509202</v>
      </c>
      <c r="S191" s="10" t="s">
        <v>12</v>
      </c>
      <c r="T191" s="10">
        <v>509202</v>
      </c>
      <c r="U191" s="35">
        <v>-85.531800000000004</v>
      </c>
      <c r="V191" s="35">
        <v>-85.253900000000002</v>
      </c>
      <c r="W191" s="70">
        <f>10*LOG(6/((1/10^(U191/10))+(1/10^(U192/10))+(1/10^(U193/10))+(1/10^(V191/10))+(1/10^(V192/10))+(1/10^(V193/10))))</f>
        <v>-85.530743101888604</v>
      </c>
      <c r="X191" s="27" t="s">
        <v>70</v>
      </c>
      <c r="Y191" s="27" t="s">
        <v>70</v>
      </c>
      <c r="Z191" s="70" t="e">
        <f>10*LOG(6/((1/10^(X191/10))+(1/10^(X192/10))+(1/10^(X193/10))+(1/10^(Y191/10))+(1/10^(Y192/10))+(1/10^(Y193/10))))</f>
        <v>#VALUE!</v>
      </c>
    </row>
    <row r="192" spans="1:26" ht="16.2">
      <c r="A192" s="60"/>
      <c r="B192" s="62"/>
      <c r="C192" s="64"/>
      <c r="D192" s="10" t="s">
        <v>13</v>
      </c>
      <c r="E192" s="10">
        <v>518598</v>
      </c>
      <c r="F192" s="10" t="s">
        <v>13</v>
      </c>
      <c r="G192" s="10">
        <v>518598</v>
      </c>
      <c r="H192" s="38">
        <v>18.1431</v>
      </c>
      <c r="I192" s="38">
        <v>17.290400000000002</v>
      </c>
      <c r="J192" s="66"/>
      <c r="K192" s="39" t="s">
        <v>70</v>
      </c>
      <c r="L192" s="39" t="s">
        <v>70</v>
      </c>
      <c r="M192" s="68"/>
      <c r="O192" s="60"/>
      <c r="P192" s="62"/>
      <c r="Q192" s="10" t="s">
        <v>13</v>
      </c>
      <c r="R192" s="10">
        <v>518598</v>
      </c>
      <c r="S192" s="10" t="s">
        <v>13</v>
      </c>
      <c r="T192" s="10">
        <v>518598</v>
      </c>
      <c r="U192" s="35">
        <v>-85.828000000000003</v>
      </c>
      <c r="V192" s="35">
        <v>-85.210300000000004</v>
      </c>
      <c r="W192" s="68"/>
      <c r="X192" s="27" t="s">
        <v>70</v>
      </c>
      <c r="Y192" s="27" t="s">
        <v>70</v>
      </c>
      <c r="Z192" s="68"/>
    </row>
    <row r="193" spans="1:26" ht="16.2">
      <c r="A193" s="60"/>
      <c r="B193" s="62"/>
      <c r="C193" s="64"/>
      <c r="D193" s="10" t="s">
        <v>14</v>
      </c>
      <c r="E193" s="10">
        <v>528000</v>
      </c>
      <c r="F193" s="10" t="s">
        <v>14</v>
      </c>
      <c r="G193" s="10">
        <v>528000</v>
      </c>
      <c r="H193" s="38">
        <v>16.9679</v>
      </c>
      <c r="I193" s="38">
        <v>16.375299999999999</v>
      </c>
      <c r="J193" s="66"/>
      <c r="K193" s="39" t="s">
        <v>70</v>
      </c>
      <c r="L193" s="39" t="s">
        <v>70</v>
      </c>
      <c r="M193" s="68"/>
      <c r="O193" s="60"/>
      <c r="P193" s="62"/>
      <c r="Q193" s="10" t="s">
        <v>14</v>
      </c>
      <c r="R193" s="10">
        <v>528000</v>
      </c>
      <c r="S193" s="10" t="s">
        <v>14</v>
      </c>
      <c r="T193" s="10">
        <v>528000</v>
      </c>
      <c r="U193" s="35">
        <v>-85.857299999999995</v>
      </c>
      <c r="V193" s="35">
        <v>-85.459400000000002</v>
      </c>
      <c r="W193" s="68"/>
      <c r="X193" s="27" t="s">
        <v>70</v>
      </c>
      <c r="Y193" s="27" t="s">
        <v>70</v>
      </c>
      <c r="Z193" s="68"/>
    </row>
    <row r="194" spans="1:26" ht="15" customHeight="1">
      <c r="A194" s="60" t="s">
        <v>92</v>
      </c>
      <c r="B194" s="62" t="s">
        <v>95</v>
      </c>
      <c r="C194" s="64" t="s">
        <v>105</v>
      </c>
      <c r="D194" s="10" t="s">
        <v>12</v>
      </c>
      <c r="E194" s="10">
        <v>623334</v>
      </c>
      <c r="F194" s="10" t="s">
        <v>12</v>
      </c>
      <c r="G194" s="10">
        <v>623334</v>
      </c>
      <c r="H194" s="38">
        <v>15.1275</v>
      </c>
      <c r="I194" s="38">
        <v>16.024000000000001</v>
      </c>
      <c r="J194" s="66">
        <f>10*LOG((10^(H194/10)+10^(H195/10)+10^(H196/10)+10^(I194/10)+10^(I195/10)+10^(I196/10))/6)</f>
        <v>17.210315602110317</v>
      </c>
      <c r="K194" s="39" t="s">
        <v>70</v>
      </c>
      <c r="L194" s="39" t="s">
        <v>70</v>
      </c>
      <c r="M194" s="68" t="e">
        <f>10*LOG((10^(K194/10)+10^(K195/10)+10^(K196/10)+10^(L194/10)+10^(L195/10)+10^(L196/10))/6)</f>
        <v>#VALUE!</v>
      </c>
      <c r="O194" s="60" t="s">
        <v>92</v>
      </c>
      <c r="P194" s="62" t="s">
        <v>95</v>
      </c>
      <c r="Q194" s="10" t="s">
        <v>12</v>
      </c>
      <c r="R194" s="10">
        <v>623334</v>
      </c>
      <c r="S194" s="10" t="s">
        <v>12</v>
      </c>
      <c r="T194" s="10">
        <v>623334</v>
      </c>
      <c r="U194" s="35">
        <v>-86.273200000000003</v>
      </c>
      <c r="V194" s="35">
        <v>-85.625699999999995</v>
      </c>
      <c r="W194" s="70">
        <f>10*LOG(6/((1/10^(U194/10))+(1/10^(U195/10))+(1/10^(U196/10))+(1/10^(V194/10))+(1/10^(V195/10))+(1/10^(V196/10))))</f>
        <v>-86.666838139351427</v>
      </c>
      <c r="X194" s="27" t="s">
        <v>70</v>
      </c>
      <c r="Y194" s="27" t="s">
        <v>70</v>
      </c>
      <c r="Z194" s="70" t="e">
        <f>10*LOG(6/((1/10^(X194/10))+(1/10^(X195/10))+(1/10^(X196/10))+(1/10^(Y194/10))+(1/10^(Y195/10))+(1/10^(Y196/10))))</f>
        <v>#VALUE!</v>
      </c>
    </row>
    <row r="195" spans="1:26" ht="16.2">
      <c r="A195" s="60"/>
      <c r="B195" s="62"/>
      <c r="C195" s="64"/>
      <c r="D195" s="10" t="s">
        <v>13</v>
      </c>
      <c r="E195" s="10">
        <v>636666</v>
      </c>
      <c r="F195" s="10" t="s">
        <v>13</v>
      </c>
      <c r="G195" s="10">
        <v>636666</v>
      </c>
      <c r="H195" s="38">
        <v>16.689599999999999</v>
      </c>
      <c r="I195" s="38">
        <v>17.5899</v>
      </c>
      <c r="J195" s="66"/>
      <c r="K195" s="39" t="s">
        <v>70</v>
      </c>
      <c r="L195" s="39" t="s">
        <v>70</v>
      </c>
      <c r="M195" s="68"/>
      <c r="O195" s="60"/>
      <c r="P195" s="62"/>
      <c r="Q195" s="10" t="s">
        <v>13</v>
      </c>
      <c r="R195" s="10">
        <v>636666</v>
      </c>
      <c r="S195" s="10" t="s">
        <v>13</v>
      </c>
      <c r="T195" s="10">
        <v>636666</v>
      </c>
      <c r="U195" s="35">
        <v>-86.728800000000007</v>
      </c>
      <c r="V195" s="35">
        <v>-86.434899999999999</v>
      </c>
      <c r="W195" s="68"/>
      <c r="X195" s="27" t="s">
        <v>70</v>
      </c>
      <c r="Y195" s="27" t="s">
        <v>70</v>
      </c>
      <c r="Z195" s="68"/>
    </row>
    <row r="196" spans="1:26" ht="16.8" thickBot="1">
      <c r="A196" s="61"/>
      <c r="B196" s="63"/>
      <c r="C196" s="65"/>
      <c r="D196" s="28" t="s">
        <v>14</v>
      </c>
      <c r="E196" s="28">
        <v>650000</v>
      </c>
      <c r="F196" s="28" t="s">
        <v>14</v>
      </c>
      <c r="G196" s="28">
        <v>650000</v>
      </c>
      <c r="H196" s="38">
        <v>18.0412</v>
      </c>
      <c r="I196" s="38">
        <v>18.766100000000002</v>
      </c>
      <c r="J196" s="67"/>
      <c r="K196" s="40" t="s">
        <v>70</v>
      </c>
      <c r="L196" s="40" t="s">
        <v>70</v>
      </c>
      <c r="M196" s="69"/>
      <c r="N196" s="31"/>
      <c r="O196" s="61"/>
      <c r="P196" s="63"/>
      <c r="Q196" s="28" t="s">
        <v>14</v>
      </c>
      <c r="R196" s="28">
        <v>650000</v>
      </c>
      <c r="S196" s="28" t="s">
        <v>14</v>
      </c>
      <c r="T196" s="28">
        <v>650000</v>
      </c>
      <c r="U196" s="35">
        <v>-87.374399999999994</v>
      </c>
      <c r="V196" s="35">
        <v>-87.313299999999998</v>
      </c>
      <c r="W196" s="69"/>
      <c r="X196" s="27" t="s">
        <v>70</v>
      </c>
      <c r="Y196" s="27" t="s">
        <v>70</v>
      </c>
      <c r="Z196" s="69"/>
    </row>
    <row r="198" spans="1:26" ht="16.2" thickBot="1">
      <c r="A198" s="73" t="s">
        <v>117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24.75" customHeight="1">
      <c r="A199" s="75" t="s">
        <v>11</v>
      </c>
      <c r="B199" s="77" t="s">
        <v>21</v>
      </c>
      <c r="C199" s="77" t="s">
        <v>104</v>
      </c>
      <c r="D199" s="77" t="s">
        <v>78</v>
      </c>
      <c r="E199" s="77"/>
      <c r="F199" s="77" t="s">
        <v>79</v>
      </c>
      <c r="G199" s="77"/>
      <c r="H199" s="79" t="s">
        <v>84</v>
      </c>
      <c r="I199" s="79"/>
      <c r="J199" s="77" t="s">
        <v>86</v>
      </c>
      <c r="K199" s="79" t="s">
        <v>85</v>
      </c>
      <c r="L199" s="79"/>
      <c r="M199" s="80" t="s">
        <v>87</v>
      </c>
      <c r="N199" s="29"/>
      <c r="O199" s="75" t="s">
        <v>11</v>
      </c>
      <c r="P199" s="83" t="s">
        <v>21</v>
      </c>
      <c r="Q199" s="85" t="s">
        <v>78</v>
      </c>
      <c r="R199" s="86"/>
      <c r="S199" s="77" t="s">
        <v>79</v>
      </c>
      <c r="T199" s="77"/>
      <c r="U199" s="79" t="s">
        <v>89</v>
      </c>
      <c r="V199" s="79"/>
      <c r="W199" s="80" t="s">
        <v>90</v>
      </c>
      <c r="X199" s="79" t="s">
        <v>88</v>
      </c>
      <c r="Y199" s="79"/>
      <c r="Z199" s="80" t="s">
        <v>91</v>
      </c>
    </row>
    <row r="200" spans="1:26" ht="15" thickBot="1">
      <c r="A200" s="76"/>
      <c r="B200" s="78"/>
      <c r="C200" s="78"/>
      <c r="D200" s="78"/>
      <c r="E200" s="78"/>
      <c r="F200" s="78"/>
      <c r="G200" s="78"/>
      <c r="H200" s="37" t="s">
        <v>80</v>
      </c>
      <c r="I200" s="37" t="s">
        <v>81</v>
      </c>
      <c r="J200" s="78"/>
      <c r="K200" s="37" t="s">
        <v>82</v>
      </c>
      <c r="L200" s="37" t="s">
        <v>83</v>
      </c>
      <c r="M200" s="81"/>
      <c r="O200" s="82"/>
      <c r="P200" s="84"/>
      <c r="Q200" s="87"/>
      <c r="R200" s="88"/>
      <c r="S200" s="89"/>
      <c r="T200" s="89"/>
      <c r="U200" s="25" t="s">
        <v>80</v>
      </c>
      <c r="V200" s="25" t="s">
        <v>81</v>
      </c>
      <c r="W200" s="90"/>
      <c r="X200" s="25" t="s">
        <v>82</v>
      </c>
      <c r="Y200" s="25" t="s">
        <v>83</v>
      </c>
      <c r="Z200" s="90"/>
    </row>
    <row r="201" spans="1:26" ht="15" customHeight="1">
      <c r="A201" s="60" t="s">
        <v>96</v>
      </c>
      <c r="B201" s="62" t="s">
        <v>94</v>
      </c>
      <c r="C201" s="64" t="s">
        <v>105</v>
      </c>
      <c r="D201" s="10" t="s">
        <v>12</v>
      </c>
      <c r="E201" s="10">
        <v>385500</v>
      </c>
      <c r="F201" s="10" t="s">
        <v>12</v>
      </c>
      <c r="G201" s="10">
        <v>423500</v>
      </c>
      <c r="H201" s="38">
        <v>12.1</v>
      </c>
      <c r="I201" s="38">
        <v>12.132199999999999</v>
      </c>
      <c r="J201" s="66">
        <f>10*LOG((10^(H201/10)+10^(H202/10)+10^(H203/10)+10^(I201/10)+10^(I202/10)+10^(I203/10))/6)</f>
        <v>11.80739088682979</v>
      </c>
      <c r="K201" s="27">
        <v>13.5235</v>
      </c>
      <c r="L201" s="27">
        <v>13.964499999999999</v>
      </c>
      <c r="M201" s="68">
        <f>10*LOG((10^(K201/10)+10^(K202/10)+10^(K203/10)+10^(L201/10)+10^(L202/10)+10^(L203/10))/6)</f>
        <v>13.213476219002464</v>
      </c>
      <c r="O201" s="71" t="s">
        <v>96</v>
      </c>
      <c r="P201" s="72" t="s">
        <v>94</v>
      </c>
      <c r="Q201" s="41" t="s">
        <v>12</v>
      </c>
      <c r="R201" s="41">
        <v>385500</v>
      </c>
      <c r="S201" s="41" t="s">
        <v>12</v>
      </c>
      <c r="T201" s="41">
        <v>423500</v>
      </c>
      <c r="U201" s="35">
        <v>-91.020899999999997</v>
      </c>
      <c r="V201" s="35">
        <v>-90.305300000000003</v>
      </c>
      <c r="W201" s="70">
        <f>10*LOG(6/((1/10^(U201/10))+(1/10^(U202/10))+(1/10^(U203/10))+(1/10^(V201/10))+(1/10^(V202/10))+(1/10^(V203/10))))</f>
        <v>-90.959915158074494</v>
      </c>
      <c r="X201" s="27">
        <v>-94.638599999999997</v>
      </c>
      <c r="Y201" s="27">
        <v>-94.604200000000006</v>
      </c>
      <c r="Z201" s="70">
        <f>10*LOG(6/((1/10^(X201/10))+(1/10^(X202/10))+(1/10^(X203/10))+(1/10^(Y201/10))+(1/10^(Y202/10))+(1/10^(Y203/10))))</f>
        <v>-94.907387535375562</v>
      </c>
    </row>
    <row r="202" spans="1:26" ht="16.2">
      <c r="A202" s="60"/>
      <c r="B202" s="62"/>
      <c r="C202" s="64"/>
      <c r="D202" s="10" t="s">
        <v>13</v>
      </c>
      <c r="E202" s="10">
        <v>390000</v>
      </c>
      <c r="F202" s="10" t="s">
        <v>13</v>
      </c>
      <c r="G202" s="10">
        <v>428000</v>
      </c>
      <c r="H202" s="38">
        <v>11.963200000000001</v>
      </c>
      <c r="I202" s="38">
        <v>11.4474</v>
      </c>
      <c r="J202" s="66"/>
      <c r="K202" s="27">
        <v>12.0784</v>
      </c>
      <c r="L202" s="27">
        <v>13.4001</v>
      </c>
      <c r="M202" s="68"/>
      <c r="O202" s="60"/>
      <c r="P202" s="62"/>
      <c r="Q202" s="10" t="s">
        <v>13</v>
      </c>
      <c r="R202" s="10">
        <v>390000</v>
      </c>
      <c r="S202" s="10" t="s">
        <v>13</v>
      </c>
      <c r="T202" s="10">
        <v>428000</v>
      </c>
      <c r="U202" s="35">
        <v>-91.593299999999999</v>
      </c>
      <c r="V202" s="35">
        <v>-90.978899999999996</v>
      </c>
      <c r="W202" s="68"/>
      <c r="X202" s="27">
        <v>-95.428200000000004</v>
      </c>
      <c r="Y202" s="27">
        <v>-95.4482</v>
      </c>
      <c r="Z202" s="68"/>
    </row>
    <row r="203" spans="1:26" ht="16.2">
      <c r="A203" s="60"/>
      <c r="B203" s="62"/>
      <c r="C203" s="64"/>
      <c r="D203" s="10" t="s">
        <v>14</v>
      </c>
      <c r="E203" s="10">
        <v>394500</v>
      </c>
      <c r="F203" s="10" t="s">
        <v>14</v>
      </c>
      <c r="G203" s="10">
        <v>432500</v>
      </c>
      <c r="H203" s="38">
        <v>11.928599999999999</v>
      </c>
      <c r="I203" s="38">
        <v>11.189399999999999</v>
      </c>
      <c r="J203" s="66"/>
      <c r="K203" s="27">
        <v>13.087300000000001</v>
      </c>
      <c r="L203" s="27">
        <v>12.999599999999999</v>
      </c>
      <c r="M203" s="68"/>
      <c r="O203" s="60"/>
      <c r="P203" s="62"/>
      <c r="Q203" s="10" t="s">
        <v>14</v>
      </c>
      <c r="R203" s="10">
        <v>394500</v>
      </c>
      <c r="S203" s="10" t="s">
        <v>14</v>
      </c>
      <c r="T203" s="10">
        <v>432500</v>
      </c>
      <c r="U203" s="35">
        <v>-91.339100000000002</v>
      </c>
      <c r="V203" s="35">
        <v>-90.370800000000003</v>
      </c>
      <c r="W203" s="68"/>
      <c r="X203" s="27">
        <v>-94.858400000000003</v>
      </c>
      <c r="Y203" s="27">
        <v>-94.345500000000001</v>
      </c>
      <c r="Z203" s="68"/>
    </row>
    <row r="204" spans="1:26" ht="15" customHeight="1">
      <c r="A204" s="60" t="s">
        <v>77</v>
      </c>
      <c r="B204" s="62" t="s">
        <v>94</v>
      </c>
      <c r="C204" s="64" t="s">
        <v>105</v>
      </c>
      <c r="D204" s="10" t="s">
        <v>12</v>
      </c>
      <c r="E204" s="10">
        <v>142600</v>
      </c>
      <c r="F204" s="10" t="s">
        <v>12</v>
      </c>
      <c r="G204" s="10">
        <v>153600</v>
      </c>
      <c r="H204" s="48" t="s">
        <v>106</v>
      </c>
      <c r="I204" s="48" t="s">
        <v>106</v>
      </c>
      <c r="J204" s="66" t="e">
        <f>10*LOG((10^(H204/10)+10^(H205/10)+10^(H206/10)+10^(I204/10)+10^(I205/10)+10^(I206/10))/6)</f>
        <v>#VALUE!</v>
      </c>
      <c r="K204" s="48" t="s">
        <v>106</v>
      </c>
      <c r="L204" s="48" t="s">
        <v>106</v>
      </c>
      <c r="M204" s="68" t="e">
        <f>10*LOG((10^(K204/10)+10^(K205/10)+10^(K206/10)+10^(L204/10)+10^(L205/10)+10^(L206/10))/6)</f>
        <v>#VALUE!</v>
      </c>
      <c r="O204" s="60" t="s">
        <v>77</v>
      </c>
      <c r="P204" s="62" t="s">
        <v>94</v>
      </c>
      <c r="Q204" s="10" t="s">
        <v>12</v>
      </c>
      <c r="R204" s="10">
        <v>142600</v>
      </c>
      <c r="S204" s="10" t="s">
        <v>12</v>
      </c>
      <c r="T204" s="10">
        <v>153600</v>
      </c>
      <c r="U204" s="48" t="s">
        <v>106</v>
      </c>
      <c r="V204" s="48" t="s">
        <v>106</v>
      </c>
      <c r="W204" s="70" t="e">
        <f>10*LOG(6/((1/10^(U204/10))+(1/10^(U205/10))+(1/10^(U206/10))+(1/10^(V204/10))+(1/10^(V205/10))+(1/10^(V206/10))))</f>
        <v>#VALUE!</v>
      </c>
      <c r="X204" s="48" t="s">
        <v>106</v>
      </c>
      <c r="Y204" s="48" t="s">
        <v>106</v>
      </c>
      <c r="Z204" s="70" t="e">
        <f>10*LOG(6/((1/10^(X204/10))+(1/10^(X205/10))+(1/10^(X206/10))+(1/10^(Y204/10))+(1/10^(Y205/10))+(1/10^(Y206/10))))</f>
        <v>#VALUE!</v>
      </c>
    </row>
    <row r="205" spans="1:26" ht="16.2">
      <c r="A205" s="60"/>
      <c r="B205" s="62"/>
      <c r="C205" s="64"/>
      <c r="D205" s="10" t="s">
        <v>13</v>
      </c>
      <c r="E205" s="10">
        <v>145600</v>
      </c>
      <c r="F205" s="10" t="s">
        <v>13</v>
      </c>
      <c r="G205" s="10">
        <v>156600</v>
      </c>
      <c r="H205" s="48" t="s">
        <v>106</v>
      </c>
      <c r="I205" s="48" t="s">
        <v>106</v>
      </c>
      <c r="J205" s="66"/>
      <c r="K205" s="48" t="s">
        <v>106</v>
      </c>
      <c r="L205" s="48" t="s">
        <v>106</v>
      </c>
      <c r="M205" s="68"/>
      <c r="O205" s="60"/>
      <c r="P205" s="62"/>
      <c r="Q205" s="10" t="s">
        <v>13</v>
      </c>
      <c r="R205" s="10">
        <v>145600</v>
      </c>
      <c r="S205" s="10" t="s">
        <v>13</v>
      </c>
      <c r="T205" s="10">
        <v>156600</v>
      </c>
      <c r="U205" s="48" t="s">
        <v>106</v>
      </c>
      <c r="V205" s="48" t="s">
        <v>106</v>
      </c>
      <c r="W205" s="68"/>
      <c r="X205" s="48" t="s">
        <v>106</v>
      </c>
      <c r="Y205" s="48" t="s">
        <v>106</v>
      </c>
      <c r="Z205" s="68"/>
    </row>
    <row r="206" spans="1:26" ht="16.2">
      <c r="A206" s="60"/>
      <c r="B206" s="62"/>
      <c r="C206" s="64"/>
      <c r="D206" s="10" t="s">
        <v>14</v>
      </c>
      <c r="E206" s="10">
        <v>147600</v>
      </c>
      <c r="F206" s="10" t="s">
        <v>14</v>
      </c>
      <c r="G206" s="10">
        <v>158600</v>
      </c>
      <c r="H206" s="48" t="s">
        <v>106</v>
      </c>
      <c r="I206" s="48" t="s">
        <v>106</v>
      </c>
      <c r="J206" s="66"/>
      <c r="K206" s="48" t="s">
        <v>106</v>
      </c>
      <c r="L206" s="48" t="s">
        <v>106</v>
      </c>
      <c r="M206" s="68"/>
      <c r="O206" s="60"/>
      <c r="P206" s="62"/>
      <c r="Q206" s="10" t="s">
        <v>14</v>
      </c>
      <c r="R206" s="10">
        <v>147600</v>
      </c>
      <c r="S206" s="10" t="s">
        <v>14</v>
      </c>
      <c r="T206" s="10">
        <v>158600</v>
      </c>
      <c r="U206" s="48" t="s">
        <v>106</v>
      </c>
      <c r="V206" s="48" t="s">
        <v>106</v>
      </c>
      <c r="W206" s="68"/>
      <c r="X206" s="48" t="s">
        <v>106</v>
      </c>
      <c r="Y206" s="48" t="s">
        <v>106</v>
      </c>
      <c r="Z206" s="68"/>
    </row>
    <row r="207" spans="1:26" ht="15" customHeight="1">
      <c r="A207" s="60" t="s">
        <v>93</v>
      </c>
      <c r="B207" s="62" t="s">
        <v>95</v>
      </c>
      <c r="C207" s="64" t="s">
        <v>105</v>
      </c>
      <c r="D207" s="10" t="s">
        <v>12</v>
      </c>
      <c r="E207" s="10">
        <v>509202</v>
      </c>
      <c r="F207" s="10" t="s">
        <v>12</v>
      </c>
      <c r="G207" s="10">
        <v>509202</v>
      </c>
      <c r="H207" s="38">
        <v>13.9537</v>
      </c>
      <c r="I207" s="38">
        <v>12.0082</v>
      </c>
      <c r="J207" s="66">
        <f>10*LOG((10^(H207/10)+10^(H208/10)+10^(H209/10)+10^(I207/10)+10^(I208/10)+10^(I209/10))/6)</f>
        <v>12.588816561199103</v>
      </c>
      <c r="K207" s="39" t="s">
        <v>70</v>
      </c>
      <c r="L207" s="39" t="s">
        <v>70</v>
      </c>
      <c r="M207" s="68" t="e">
        <f>10*LOG((10^(K207/10)+10^(K208/10)+10^(K209/10)+10^(L207/10)+10^(L208/10)+10^(L209/10))/6)</f>
        <v>#VALUE!</v>
      </c>
      <c r="O207" s="60" t="s">
        <v>93</v>
      </c>
      <c r="P207" s="62" t="s">
        <v>95</v>
      </c>
      <c r="Q207" s="10" t="s">
        <v>12</v>
      </c>
      <c r="R207" s="10">
        <v>509202</v>
      </c>
      <c r="S207" s="10" t="s">
        <v>12</v>
      </c>
      <c r="T207" s="10">
        <v>509202</v>
      </c>
      <c r="U207" s="35">
        <v>-84.624600000000001</v>
      </c>
      <c r="V207" s="35">
        <v>-84.046899999999994</v>
      </c>
      <c r="W207" s="70">
        <f>10*LOG(6/((1/10^(U207/10))+(1/10^(U208/10))+(1/10^(U209/10))+(1/10^(V207/10))+(1/10^(V208/10))+(1/10^(V209/10))))</f>
        <v>-83.77322395995337</v>
      </c>
      <c r="X207" s="27" t="s">
        <v>70</v>
      </c>
      <c r="Y207" s="27" t="s">
        <v>70</v>
      </c>
      <c r="Z207" s="70" t="e">
        <f>10*LOG(6/((1/10^(X207/10))+(1/10^(X208/10))+(1/10^(X209/10))+(1/10^(Y207/10))+(1/10^(Y208/10))+(1/10^(Y209/10))))</f>
        <v>#VALUE!</v>
      </c>
    </row>
    <row r="208" spans="1:26" ht="16.2">
      <c r="A208" s="60"/>
      <c r="B208" s="62"/>
      <c r="C208" s="64"/>
      <c r="D208" s="10" t="s">
        <v>13</v>
      </c>
      <c r="E208" s="10">
        <v>518598</v>
      </c>
      <c r="F208" s="10" t="s">
        <v>13</v>
      </c>
      <c r="G208" s="10">
        <v>518598</v>
      </c>
      <c r="H208" s="38">
        <v>13.7308</v>
      </c>
      <c r="I208" s="38">
        <v>11.860300000000001</v>
      </c>
      <c r="J208" s="66"/>
      <c r="K208" s="39" t="s">
        <v>70</v>
      </c>
      <c r="L208" s="39" t="s">
        <v>70</v>
      </c>
      <c r="M208" s="68"/>
      <c r="O208" s="60"/>
      <c r="P208" s="62"/>
      <c r="Q208" s="10" t="s">
        <v>13</v>
      </c>
      <c r="R208" s="10">
        <v>518598</v>
      </c>
      <c r="S208" s="10" t="s">
        <v>13</v>
      </c>
      <c r="T208" s="10">
        <v>518598</v>
      </c>
      <c r="U208" s="35">
        <v>-83.734300000000005</v>
      </c>
      <c r="V208" s="35">
        <v>-84.0047</v>
      </c>
      <c r="W208" s="68"/>
      <c r="X208" s="27" t="s">
        <v>70</v>
      </c>
      <c r="Y208" s="27" t="s">
        <v>70</v>
      </c>
      <c r="Z208" s="68"/>
    </row>
    <row r="209" spans="1:26" ht="16.2">
      <c r="A209" s="60"/>
      <c r="B209" s="62"/>
      <c r="C209" s="64"/>
      <c r="D209" s="10" t="s">
        <v>14</v>
      </c>
      <c r="E209" s="10">
        <v>528000</v>
      </c>
      <c r="F209" s="10" t="s">
        <v>14</v>
      </c>
      <c r="G209" s="10">
        <v>528000</v>
      </c>
      <c r="H209" s="38">
        <v>12.373699999999999</v>
      </c>
      <c r="I209" s="38">
        <v>10.770200000000001</v>
      </c>
      <c r="J209" s="66"/>
      <c r="K209" s="39" t="s">
        <v>70</v>
      </c>
      <c r="L209" s="39" t="s">
        <v>70</v>
      </c>
      <c r="M209" s="68"/>
      <c r="O209" s="60"/>
      <c r="P209" s="62"/>
      <c r="Q209" s="10" t="s">
        <v>14</v>
      </c>
      <c r="R209" s="10">
        <v>528000</v>
      </c>
      <c r="S209" s="10" t="s">
        <v>14</v>
      </c>
      <c r="T209" s="10">
        <v>528000</v>
      </c>
      <c r="U209" s="35">
        <v>-82.842500000000001</v>
      </c>
      <c r="V209" s="35">
        <v>-83.145700000000005</v>
      </c>
      <c r="W209" s="68"/>
      <c r="X209" s="27" t="s">
        <v>70</v>
      </c>
      <c r="Y209" s="27" t="s">
        <v>70</v>
      </c>
      <c r="Z209" s="68"/>
    </row>
    <row r="210" spans="1:26" ht="15" customHeight="1">
      <c r="A210" s="60" t="s">
        <v>92</v>
      </c>
      <c r="B210" s="62" t="s">
        <v>95</v>
      </c>
      <c r="C210" s="64" t="s">
        <v>105</v>
      </c>
      <c r="D210" s="10" t="s">
        <v>12</v>
      </c>
      <c r="E210" s="10">
        <v>623334</v>
      </c>
      <c r="F210" s="10" t="s">
        <v>12</v>
      </c>
      <c r="G210" s="10">
        <v>623334</v>
      </c>
      <c r="H210" s="38">
        <v>11.274100000000001</v>
      </c>
      <c r="I210" s="38">
        <v>11.3088</v>
      </c>
      <c r="J210" s="66">
        <f>10*LOG((10^(H210/10)+10^(H211/10)+10^(H212/10)+10^(I210/10)+10^(I211/10)+10^(I212/10))/6)</f>
        <v>12.477685977409454</v>
      </c>
      <c r="K210" s="39" t="s">
        <v>70</v>
      </c>
      <c r="L210" s="39" t="s">
        <v>70</v>
      </c>
      <c r="M210" s="68" t="e">
        <f>10*LOG((10^(K210/10)+10^(K211/10)+10^(K212/10)+10^(L210/10)+10^(L211/10)+10^(L212/10))/6)</f>
        <v>#VALUE!</v>
      </c>
      <c r="O210" s="60" t="s">
        <v>92</v>
      </c>
      <c r="P210" s="62" t="s">
        <v>95</v>
      </c>
      <c r="Q210" s="10" t="s">
        <v>12</v>
      </c>
      <c r="R210" s="10">
        <v>623334</v>
      </c>
      <c r="S210" s="10" t="s">
        <v>12</v>
      </c>
      <c r="T210" s="10">
        <v>623334</v>
      </c>
      <c r="U210" s="35">
        <v>-83.423000000000002</v>
      </c>
      <c r="V210" s="35">
        <v>-82.978200000000001</v>
      </c>
      <c r="W210" s="70">
        <f>10*LOG(6/((1/10^(U210/10))+(1/10^(U211/10))+(1/10^(U212/10))+(1/10^(V210/10))+(1/10^(V211/10))+(1/10^(V212/10))))</f>
        <v>-83.283937688616959</v>
      </c>
      <c r="X210" s="27" t="s">
        <v>70</v>
      </c>
      <c r="Y210" s="27" t="s">
        <v>70</v>
      </c>
      <c r="Z210" s="70" t="e">
        <f>10*LOG(6/((1/10^(X210/10))+(1/10^(X211/10))+(1/10^(X212/10))+(1/10^(Y210/10))+(1/10^(Y211/10))+(1/10^(Y212/10))))</f>
        <v>#VALUE!</v>
      </c>
    </row>
    <row r="211" spans="1:26" ht="16.2">
      <c r="A211" s="60"/>
      <c r="B211" s="62"/>
      <c r="C211" s="64"/>
      <c r="D211" s="10" t="s">
        <v>13</v>
      </c>
      <c r="E211" s="10">
        <v>636666</v>
      </c>
      <c r="F211" s="10" t="s">
        <v>13</v>
      </c>
      <c r="G211" s="10">
        <v>636666</v>
      </c>
      <c r="H211" s="38">
        <v>11.854699999999999</v>
      </c>
      <c r="I211" s="38">
        <v>11.2066</v>
      </c>
      <c r="J211" s="66"/>
      <c r="K211" s="39" t="s">
        <v>70</v>
      </c>
      <c r="L211" s="39" t="s">
        <v>70</v>
      </c>
      <c r="M211" s="68"/>
      <c r="O211" s="60"/>
      <c r="P211" s="62"/>
      <c r="Q211" s="10" t="s">
        <v>13</v>
      </c>
      <c r="R211" s="10">
        <v>636666</v>
      </c>
      <c r="S211" s="10" t="s">
        <v>13</v>
      </c>
      <c r="T211" s="10">
        <v>636666</v>
      </c>
      <c r="U211" s="35">
        <v>-83.522300000000001</v>
      </c>
      <c r="V211" s="35">
        <v>-83.178600000000003</v>
      </c>
      <c r="W211" s="68"/>
      <c r="X211" s="27" t="s">
        <v>70</v>
      </c>
      <c r="Y211" s="27" t="s">
        <v>70</v>
      </c>
      <c r="Z211" s="68"/>
    </row>
    <row r="212" spans="1:26" ht="16.8" thickBot="1">
      <c r="A212" s="61"/>
      <c r="B212" s="63"/>
      <c r="C212" s="65"/>
      <c r="D212" s="28" t="s">
        <v>14</v>
      </c>
      <c r="E212" s="28">
        <v>650000</v>
      </c>
      <c r="F212" s="28" t="s">
        <v>14</v>
      </c>
      <c r="G212" s="28">
        <v>650000</v>
      </c>
      <c r="H212" s="38">
        <v>13.9682</v>
      </c>
      <c r="I212" s="38">
        <v>14.1091</v>
      </c>
      <c r="J212" s="67"/>
      <c r="K212" s="40" t="s">
        <v>70</v>
      </c>
      <c r="L212" s="40" t="s">
        <v>70</v>
      </c>
      <c r="M212" s="69"/>
      <c r="N212" s="31"/>
      <c r="O212" s="61"/>
      <c r="P212" s="63"/>
      <c r="Q212" s="28" t="s">
        <v>14</v>
      </c>
      <c r="R212" s="28">
        <v>650000</v>
      </c>
      <c r="S212" s="28" t="s">
        <v>14</v>
      </c>
      <c r="T212" s="28">
        <v>650000</v>
      </c>
      <c r="U212" s="35">
        <v>-83.321399999999997</v>
      </c>
      <c r="V212" s="35">
        <v>-83.259200000000007</v>
      </c>
      <c r="W212" s="69"/>
      <c r="X212" s="27" t="s">
        <v>70</v>
      </c>
      <c r="Y212" s="27" t="s">
        <v>70</v>
      </c>
      <c r="Z212" s="69"/>
    </row>
    <row r="215" spans="1:26" ht="16.2" thickBot="1">
      <c r="A215" s="73" t="s">
        <v>118</v>
      </c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24.75" customHeight="1">
      <c r="A216" s="75" t="s">
        <v>11</v>
      </c>
      <c r="B216" s="77" t="s">
        <v>21</v>
      </c>
      <c r="C216" s="77" t="s">
        <v>104</v>
      </c>
      <c r="D216" s="77" t="s">
        <v>78</v>
      </c>
      <c r="E216" s="77"/>
      <c r="F216" s="77" t="s">
        <v>79</v>
      </c>
      <c r="G216" s="77"/>
      <c r="H216" s="79" t="s">
        <v>84</v>
      </c>
      <c r="I216" s="79"/>
      <c r="J216" s="77" t="s">
        <v>86</v>
      </c>
      <c r="K216" s="79" t="s">
        <v>85</v>
      </c>
      <c r="L216" s="79"/>
      <c r="M216" s="80" t="s">
        <v>87</v>
      </c>
      <c r="N216" s="29"/>
      <c r="O216" s="75" t="s">
        <v>11</v>
      </c>
      <c r="P216" s="83" t="s">
        <v>21</v>
      </c>
      <c r="Q216" s="85" t="s">
        <v>78</v>
      </c>
      <c r="R216" s="86"/>
      <c r="S216" s="77" t="s">
        <v>79</v>
      </c>
      <c r="T216" s="77"/>
      <c r="U216" s="79" t="s">
        <v>89</v>
      </c>
      <c r="V216" s="79"/>
      <c r="W216" s="80" t="s">
        <v>90</v>
      </c>
      <c r="X216" s="79" t="s">
        <v>88</v>
      </c>
      <c r="Y216" s="79"/>
      <c r="Z216" s="80" t="s">
        <v>91</v>
      </c>
    </row>
    <row r="217" spans="1:26" ht="15" thickBot="1">
      <c r="A217" s="76"/>
      <c r="B217" s="78"/>
      <c r="C217" s="78"/>
      <c r="D217" s="78"/>
      <c r="E217" s="78"/>
      <c r="F217" s="78"/>
      <c r="G217" s="78"/>
      <c r="H217" s="37" t="s">
        <v>80</v>
      </c>
      <c r="I217" s="37" t="s">
        <v>81</v>
      </c>
      <c r="J217" s="78"/>
      <c r="K217" s="37" t="s">
        <v>82</v>
      </c>
      <c r="L217" s="37" t="s">
        <v>83</v>
      </c>
      <c r="M217" s="81"/>
      <c r="O217" s="82"/>
      <c r="P217" s="84"/>
      <c r="Q217" s="87"/>
      <c r="R217" s="88"/>
      <c r="S217" s="89"/>
      <c r="T217" s="89"/>
      <c r="U217" s="25" t="s">
        <v>80</v>
      </c>
      <c r="V217" s="25" t="s">
        <v>81</v>
      </c>
      <c r="W217" s="90"/>
      <c r="X217" s="25" t="s">
        <v>82</v>
      </c>
      <c r="Y217" s="25" t="s">
        <v>83</v>
      </c>
      <c r="Z217" s="90"/>
    </row>
    <row r="218" spans="1:26" ht="15" customHeight="1">
      <c r="A218" s="60" t="s">
        <v>96</v>
      </c>
      <c r="B218" s="62" t="s">
        <v>94</v>
      </c>
      <c r="C218" s="64" t="s">
        <v>105</v>
      </c>
      <c r="D218" s="10" t="s">
        <v>12</v>
      </c>
      <c r="E218" s="10">
        <v>385500</v>
      </c>
      <c r="F218" s="10" t="s">
        <v>12</v>
      </c>
      <c r="G218" s="10">
        <v>423500</v>
      </c>
      <c r="H218" s="38">
        <v>13.5845</v>
      </c>
      <c r="I218" s="38">
        <v>11.785299999999999</v>
      </c>
      <c r="J218" s="66">
        <f>10*LOG((10^(H218/10)+10^(H219/10)+10^(H220/10)+10^(I218/10)+10^(I219/10)+10^(I220/10))/6)</f>
        <v>12.240789557186387</v>
      </c>
      <c r="K218" s="27">
        <v>14.370900000000001</v>
      </c>
      <c r="L218" s="27">
        <v>12.8681</v>
      </c>
      <c r="M218" s="68">
        <f>10*LOG((10^(K218/10)+10^(K219/10)+10^(K220/10)+10^(L218/10)+10^(L219/10)+10^(L220/10))/6)</f>
        <v>13.257329174149213</v>
      </c>
      <c r="O218" s="71" t="s">
        <v>96</v>
      </c>
      <c r="P218" s="72" t="s">
        <v>94</v>
      </c>
      <c r="Q218" s="41" t="s">
        <v>12</v>
      </c>
      <c r="R218" s="41">
        <v>385500</v>
      </c>
      <c r="S218" s="41" t="s">
        <v>12</v>
      </c>
      <c r="T218" s="41">
        <v>423500</v>
      </c>
      <c r="U218" s="35">
        <v>-90.893500000000003</v>
      </c>
      <c r="V218" s="35">
        <v>-90.076599999999999</v>
      </c>
      <c r="W218" s="70">
        <f>10*LOG(6/((1/10^(U218/10))+(1/10^(U219/10))+(1/10^(U220/10))+(1/10^(V218/10))+(1/10^(V219/10))+(1/10^(V220/10))))</f>
        <v>-90.297760224973374</v>
      </c>
      <c r="X218" s="27">
        <v>-94.261499999999998</v>
      </c>
      <c r="Y218" s="27">
        <v>-94.362399999999994</v>
      </c>
      <c r="Z218" s="70">
        <f>10*LOG(6/((1/10^(X218/10))+(1/10^(X219/10))+(1/10^(X220/10))+(1/10^(Y218/10))+(1/10^(Y219/10))+(1/10^(Y220/10))))</f>
        <v>-94.129740119000843</v>
      </c>
    </row>
    <row r="219" spans="1:26" ht="16.2">
      <c r="A219" s="60"/>
      <c r="B219" s="62"/>
      <c r="C219" s="64"/>
      <c r="D219" s="10" t="s">
        <v>13</v>
      </c>
      <c r="E219" s="10">
        <v>390000</v>
      </c>
      <c r="F219" s="10" t="s">
        <v>13</v>
      </c>
      <c r="G219" s="10">
        <v>428000</v>
      </c>
      <c r="H219" s="38">
        <v>12.942299999999999</v>
      </c>
      <c r="I219" s="38">
        <v>11.096399999999999</v>
      </c>
      <c r="J219" s="66"/>
      <c r="K219" s="27">
        <v>13.877000000000001</v>
      </c>
      <c r="L219" s="27">
        <v>12.230499999999999</v>
      </c>
      <c r="M219" s="68"/>
      <c r="O219" s="60"/>
      <c r="P219" s="62"/>
      <c r="Q219" s="10" t="s">
        <v>13</v>
      </c>
      <c r="R219" s="10">
        <v>390000</v>
      </c>
      <c r="S219" s="10" t="s">
        <v>13</v>
      </c>
      <c r="T219" s="10">
        <v>428000</v>
      </c>
      <c r="U219" s="35">
        <v>-91.177899999999994</v>
      </c>
      <c r="V219" s="35">
        <v>-89.9</v>
      </c>
      <c r="W219" s="68"/>
      <c r="X219" s="27">
        <v>-94.521000000000001</v>
      </c>
      <c r="Y219" s="42">
        <v>-94.445300000000003</v>
      </c>
      <c r="Z219" s="68"/>
    </row>
    <row r="220" spans="1:26" ht="16.2">
      <c r="A220" s="60"/>
      <c r="B220" s="62"/>
      <c r="C220" s="64"/>
      <c r="D220" s="10" t="s">
        <v>14</v>
      </c>
      <c r="E220" s="10">
        <v>394500</v>
      </c>
      <c r="F220" s="10" t="s">
        <v>14</v>
      </c>
      <c r="G220" s="10">
        <v>432500</v>
      </c>
      <c r="H220" s="38">
        <v>12.4856</v>
      </c>
      <c r="I220" s="38">
        <v>10.9055</v>
      </c>
      <c r="J220" s="66"/>
      <c r="K220" s="27">
        <v>13.6005</v>
      </c>
      <c r="L220" s="27">
        <v>12.113300000000001</v>
      </c>
      <c r="M220" s="68"/>
      <c r="O220" s="60"/>
      <c r="P220" s="62"/>
      <c r="Q220" s="10" t="s">
        <v>14</v>
      </c>
      <c r="R220" s="10">
        <v>394500</v>
      </c>
      <c r="S220" s="10" t="s">
        <v>14</v>
      </c>
      <c r="T220" s="10">
        <v>432500</v>
      </c>
      <c r="U220" s="35">
        <v>-90.161600000000007</v>
      </c>
      <c r="V220" s="35">
        <v>-89.308800000000005</v>
      </c>
      <c r="W220" s="68"/>
      <c r="X220" s="27">
        <v>-93.559100000000001</v>
      </c>
      <c r="Y220" s="27">
        <v>-93.513199999999998</v>
      </c>
      <c r="Z220" s="68"/>
    </row>
    <row r="221" spans="1:26" ht="15" customHeight="1">
      <c r="A221" s="60" t="s">
        <v>77</v>
      </c>
      <c r="B221" s="62" t="s">
        <v>94</v>
      </c>
      <c r="C221" s="64" t="s">
        <v>105</v>
      </c>
      <c r="D221" s="10" t="s">
        <v>12</v>
      </c>
      <c r="E221" s="10">
        <v>142600</v>
      </c>
      <c r="F221" s="10" t="s">
        <v>12</v>
      </c>
      <c r="G221" s="10">
        <v>153600</v>
      </c>
      <c r="H221" s="48" t="s">
        <v>106</v>
      </c>
      <c r="I221" s="48" t="s">
        <v>106</v>
      </c>
      <c r="J221" s="66" t="e">
        <f>10*LOG((10^(H221/10)+10^(H222/10)+10^(H223/10)+10^(I221/10)+10^(I222/10)+10^(I223/10))/6)</f>
        <v>#VALUE!</v>
      </c>
      <c r="K221" s="48" t="s">
        <v>106</v>
      </c>
      <c r="L221" s="48" t="s">
        <v>106</v>
      </c>
      <c r="M221" s="68" t="e">
        <f>10*LOG((10^(K221/10)+10^(K222/10)+10^(K223/10)+10^(L221/10)+10^(L222/10)+10^(L223/10))/6)</f>
        <v>#VALUE!</v>
      </c>
      <c r="O221" s="60" t="s">
        <v>77</v>
      </c>
      <c r="P221" s="62" t="s">
        <v>94</v>
      </c>
      <c r="Q221" s="10" t="s">
        <v>12</v>
      </c>
      <c r="R221" s="10">
        <v>142600</v>
      </c>
      <c r="S221" s="10" t="s">
        <v>12</v>
      </c>
      <c r="T221" s="10">
        <v>153600</v>
      </c>
      <c r="U221" s="48" t="s">
        <v>106</v>
      </c>
      <c r="V221" s="48" t="s">
        <v>106</v>
      </c>
      <c r="W221" s="70" t="e">
        <f>10*LOG(6/((1/10^(U221/10))+(1/10^(U222/10))+(1/10^(U223/10))+(1/10^(V221/10))+(1/10^(V222/10))+(1/10^(V223/10))))</f>
        <v>#VALUE!</v>
      </c>
      <c r="X221" s="48" t="s">
        <v>106</v>
      </c>
      <c r="Y221" s="48" t="s">
        <v>106</v>
      </c>
      <c r="Z221" s="70" t="e">
        <f>10*LOG(6/((1/10^(X221/10))+(1/10^(X222/10))+(1/10^(X223/10))+(1/10^(Y221/10))+(1/10^(Y222/10))+(1/10^(Y223/10))))</f>
        <v>#VALUE!</v>
      </c>
    </row>
    <row r="222" spans="1:26" ht="16.2">
      <c r="A222" s="60"/>
      <c r="B222" s="62"/>
      <c r="C222" s="64"/>
      <c r="D222" s="10" t="s">
        <v>13</v>
      </c>
      <c r="E222" s="10">
        <v>145600</v>
      </c>
      <c r="F222" s="10" t="s">
        <v>13</v>
      </c>
      <c r="G222" s="10">
        <v>156600</v>
      </c>
      <c r="H222" s="48" t="s">
        <v>106</v>
      </c>
      <c r="I222" s="48" t="s">
        <v>106</v>
      </c>
      <c r="J222" s="66"/>
      <c r="K222" s="48" t="s">
        <v>106</v>
      </c>
      <c r="L222" s="48" t="s">
        <v>106</v>
      </c>
      <c r="M222" s="68"/>
      <c r="O222" s="60"/>
      <c r="P222" s="62"/>
      <c r="Q222" s="10" t="s">
        <v>13</v>
      </c>
      <c r="R222" s="10">
        <v>145600</v>
      </c>
      <c r="S222" s="10" t="s">
        <v>13</v>
      </c>
      <c r="T222" s="10">
        <v>156600</v>
      </c>
      <c r="U222" s="48" t="s">
        <v>106</v>
      </c>
      <c r="V222" s="48" t="s">
        <v>106</v>
      </c>
      <c r="W222" s="68"/>
      <c r="X222" s="48" t="s">
        <v>106</v>
      </c>
      <c r="Y222" s="48" t="s">
        <v>106</v>
      </c>
      <c r="Z222" s="68"/>
    </row>
    <row r="223" spans="1:26" ht="16.2">
      <c r="A223" s="60"/>
      <c r="B223" s="62"/>
      <c r="C223" s="64"/>
      <c r="D223" s="10" t="s">
        <v>14</v>
      </c>
      <c r="E223" s="10">
        <v>147600</v>
      </c>
      <c r="F223" s="10" t="s">
        <v>14</v>
      </c>
      <c r="G223" s="10">
        <v>158600</v>
      </c>
      <c r="H223" s="48" t="s">
        <v>106</v>
      </c>
      <c r="I223" s="48" t="s">
        <v>106</v>
      </c>
      <c r="J223" s="66"/>
      <c r="K223" s="48" t="s">
        <v>106</v>
      </c>
      <c r="L223" s="48" t="s">
        <v>106</v>
      </c>
      <c r="M223" s="68"/>
      <c r="O223" s="60"/>
      <c r="P223" s="62"/>
      <c r="Q223" s="10" t="s">
        <v>14</v>
      </c>
      <c r="R223" s="10">
        <v>147600</v>
      </c>
      <c r="S223" s="10" t="s">
        <v>14</v>
      </c>
      <c r="T223" s="10">
        <v>158600</v>
      </c>
      <c r="U223" s="48" t="s">
        <v>106</v>
      </c>
      <c r="V223" s="48" t="s">
        <v>106</v>
      </c>
      <c r="W223" s="68"/>
      <c r="X223" s="48" t="s">
        <v>106</v>
      </c>
      <c r="Y223" s="48" t="s">
        <v>106</v>
      </c>
      <c r="Z223" s="68"/>
    </row>
    <row r="224" spans="1:26" ht="15" customHeight="1">
      <c r="A224" s="60" t="s">
        <v>93</v>
      </c>
      <c r="B224" s="62" t="s">
        <v>95</v>
      </c>
      <c r="C224" s="64" t="s">
        <v>105</v>
      </c>
      <c r="D224" s="10" t="s">
        <v>12</v>
      </c>
      <c r="E224" s="10">
        <v>509202</v>
      </c>
      <c r="F224" s="10" t="s">
        <v>12</v>
      </c>
      <c r="G224" s="10">
        <v>509202</v>
      </c>
      <c r="H224" s="38">
        <v>15.0282</v>
      </c>
      <c r="I224" s="38">
        <v>12.739000000000001</v>
      </c>
      <c r="J224" s="66">
        <f>10*LOG((10^(H224/10)+10^(H225/10)+10^(H226/10)+10^(I224/10)+10^(I225/10)+10^(I226/10))/6)</f>
        <v>12.852554136103908</v>
      </c>
      <c r="K224" s="39" t="s">
        <v>70</v>
      </c>
      <c r="L224" s="39" t="s">
        <v>70</v>
      </c>
      <c r="M224" s="68" t="e">
        <f>10*LOG((10^(K224/10)+10^(K225/10)+10^(K226/10)+10^(L224/10)+10^(L225/10)+10^(L226/10))/6)</f>
        <v>#VALUE!</v>
      </c>
      <c r="O224" s="60" t="s">
        <v>93</v>
      </c>
      <c r="P224" s="62" t="s">
        <v>95</v>
      </c>
      <c r="Q224" s="10" t="s">
        <v>12</v>
      </c>
      <c r="R224" s="10">
        <v>509202</v>
      </c>
      <c r="S224" s="10" t="s">
        <v>12</v>
      </c>
      <c r="T224" s="10">
        <v>509202</v>
      </c>
      <c r="U224" s="35">
        <v>-82.768900000000002</v>
      </c>
      <c r="V224" s="35">
        <v>-82.186700000000002</v>
      </c>
      <c r="W224" s="70">
        <f>10*LOG(6/((1/10^(U224/10))+(1/10^(U225/10))+(1/10^(U226/10))+(1/10^(V224/10))+(1/10^(V225/10))+(1/10^(V226/10))))</f>
        <v>-81.782359390075484</v>
      </c>
      <c r="X224" s="27" t="s">
        <v>70</v>
      </c>
      <c r="Y224" s="27" t="s">
        <v>70</v>
      </c>
      <c r="Z224" s="70" t="e">
        <f>10*LOG(6/((1/10^(X224/10))+(1/10^(X225/10))+(1/10^(X226/10))+(1/10^(Y224/10))+(1/10^(Y225/10))+(1/10^(Y226/10))))</f>
        <v>#VALUE!</v>
      </c>
    </row>
    <row r="225" spans="1:26" ht="16.2">
      <c r="A225" s="60"/>
      <c r="B225" s="62"/>
      <c r="C225" s="64"/>
      <c r="D225" s="10" t="s">
        <v>13</v>
      </c>
      <c r="E225" s="10">
        <v>518598</v>
      </c>
      <c r="F225" s="10" t="s">
        <v>13</v>
      </c>
      <c r="G225" s="10">
        <v>518598</v>
      </c>
      <c r="H225" s="38">
        <v>13.832100000000001</v>
      </c>
      <c r="I225" s="38">
        <v>11.7042</v>
      </c>
      <c r="J225" s="66"/>
      <c r="K225" s="39" t="s">
        <v>70</v>
      </c>
      <c r="L225" s="39" t="s">
        <v>70</v>
      </c>
      <c r="M225" s="68"/>
      <c r="O225" s="60"/>
      <c r="P225" s="62"/>
      <c r="Q225" s="10" t="s">
        <v>13</v>
      </c>
      <c r="R225" s="10">
        <v>518598</v>
      </c>
      <c r="S225" s="10" t="s">
        <v>13</v>
      </c>
      <c r="T225" s="10">
        <v>518598</v>
      </c>
      <c r="U225" s="35">
        <v>-81.766099999999994</v>
      </c>
      <c r="V225" s="35">
        <v>-80.835700000000003</v>
      </c>
      <c r="W225" s="68"/>
      <c r="X225" s="27" t="s">
        <v>70</v>
      </c>
      <c r="Y225" s="27" t="s">
        <v>70</v>
      </c>
      <c r="Z225" s="68"/>
    </row>
    <row r="226" spans="1:26" ht="16.2">
      <c r="A226" s="60"/>
      <c r="B226" s="62"/>
      <c r="C226" s="64"/>
      <c r="D226" s="10" t="s">
        <v>14</v>
      </c>
      <c r="E226" s="10">
        <v>528000</v>
      </c>
      <c r="F226" s="10" t="s">
        <v>14</v>
      </c>
      <c r="G226" s="10">
        <v>528000</v>
      </c>
      <c r="H226" s="38">
        <v>12.0398</v>
      </c>
      <c r="I226" s="38">
        <v>10.058400000000001</v>
      </c>
      <c r="J226" s="66"/>
      <c r="K226" s="39" t="s">
        <v>70</v>
      </c>
      <c r="L226" s="39" t="s">
        <v>70</v>
      </c>
      <c r="M226" s="68"/>
      <c r="O226" s="60"/>
      <c r="P226" s="62"/>
      <c r="Q226" s="10" t="s">
        <v>14</v>
      </c>
      <c r="R226" s="10">
        <v>528000</v>
      </c>
      <c r="S226" s="10" t="s">
        <v>14</v>
      </c>
      <c r="T226" s="10">
        <v>528000</v>
      </c>
      <c r="U226" s="35">
        <v>-81.436899999999994</v>
      </c>
      <c r="V226" s="35">
        <v>-81.436499999999995</v>
      </c>
      <c r="W226" s="68"/>
      <c r="X226" s="27" t="s">
        <v>70</v>
      </c>
      <c r="Y226" s="27" t="s">
        <v>70</v>
      </c>
      <c r="Z226" s="68"/>
    </row>
    <row r="227" spans="1:26" ht="15" customHeight="1">
      <c r="A227" s="60" t="s">
        <v>92</v>
      </c>
      <c r="B227" s="62" t="s">
        <v>95</v>
      </c>
      <c r="C227" s="64" t="s">
        <v>105</v>
      </c>
      <c r="D227" s="10" t="s">
        <v>12</v>
      </c>
      <c r="E227" s="10">
        <v>623334</v>
      </c>
      <c r="F227" s="10" t="s">
        <v>12</v>
      </c>
      <c r="G227" s="10">
        <v>623334</v>
      </c>
      <c r="H227" s="38">
        <v>12.3474</v>
      </c>
      <c r="I227" s="38">
        <v>12.401400000000001</v>
      </c>
      <c r="J227" s="66">
        <f>10*LOG((10^(H227/10)+10^(H228/10)+10^(H229/10)+10^(I227/10)+10^(I228/10)+10^(I229/10))/6)</f>
        <v>11.03182924457106</v>
      </c>
      <c r="K227" s="39" t="s">
        <v>70</v>
      </c>
      <c r="L227" s="39" t="s">
        <v>70</v>
      </c>
      <c r="M227" s="68" t="e">
        <f>10*LOG((10^(K227/10)+10^(K228/10)+10^(K229/10)+10^(L227/10)+10^(L228/10)+10^(L229/10))/6)</f>
        <v>#VALUE!</v>
      </c>
      <c r="O227" s="60" t="s">
        <v>92</v>
      </c>
      <c r="P227" s="62" t="s">
        <v>95</v>
      </c>
      <c r="Q227" s="10" t="s">
        <v>12</v>
      </c>
      <c r="R227" s="10">
        <v>623334</v>
      </c>
      <c r="S227" s="10" t="s">
        <v>12</v>
      </c>
      <c r="T227" s="10">
        <v>623334</v>
      </c>
      <c r="U227" s="35">
        <v>-83.814700000000002</v>
      </c>
      <c r="V227" s="35">
        <v>-83.403999999999996</v>
      </c>
      <c r="W227" s="70">
        <f>10*LOG(6/((1/10^(U227/10))+(1/10^(U228/10))+(1/10^(U229/10))+(1/10^(V227/10))+(1/10^(V228/10))+(1/10^(V229/10))))</f>
        <v>-82.8262411224582</v>
      </c>
      <c r="X227" s="27" t="s">
        <v>70</v>
      </c>
      <c r="Y227" s="27" t="s">
        <v>70</v>
      </c>
      <c r="Z227" s="70" t="e">
        <f>10*LOG(6/((1/10^(X227/10))+(1/10^(X228/10))+(1/10^(X229/10))+(1/10^(Y227/10))+(1/10^(Y228/10))+(1/10^(Y229/10))))</f>
        <v>#VALUE!</v>
      </c>
    </row>
    <row r="228" spans="1:26" ht="16.2">
      <c r="A228" s="60"/>
      <c r="B228" s="62"/>
      <c r="C228" s="64"/>
      <c r="D228" s="10" t="s">
        <v>13</v>
      </c>
      <c r="E228" s="10">
        <v>636666</v>
      </c>
      <c r="F228" s="10" t="s">
        <v>13</v>
      </c>
      <c r="G228" s="10">
        <v>636666</v>
      </c>
      <c r="H228" s="38">
        <v>11.8766</v>
      </c>
      <c r="I228" s="38">
        <v>11.150600000000001</v>
      </c>
      <c r="J228" s="66"/>
      <c r="K228" s="39" t="s">
        <v>70</v>
      </c>
      <c r="L228" s="39" t="s">
        <v>70</v>
      </c>
      <c r="M228" s="68"/>
      <c r="O228" s="60"/>
      <c r="P228" s="62"/>
      <c r="Q228" s="10" t="s">
        <v>13</v>
      </c>
      <c r="R228" s="10">
        <v>636666</v>
      </c>
      <c r="S228" s="10" t="s">
        <v>13</v>
      </c>
      <c r="T228" s="10">
        <v>636666</v>
      </c>
      <c r="U228" s="35">
        <v>-82.833299999999994</v>
      </c>
      <c r="V228" s="35">
        <v>-82.221599999999995</v>
      </c>
      <c r="W228" s="68"/>
      <c r="X228" s="27" t="s">
        <v>70</v>
      </c>
      <c r="Y228" s="27" t="s">
        <v>70</v>
      </c>
      <c r="Z228" s="68"/>
    </row>
    <row r="229" spans="1:26" ht="16.8" thickBot="1">
      <c r="A229" s="61"/>
      <c r="B229" s="63"/>
      <c r="C229" s="65"/>
      <c r="D229" s="28" t="s">
        <v>14</v>
      </c>
      <c r="E229" s="28">
        <v>650000</v>
      </c>
      <c r="F229" s="28" t="s">
        <v>14</v>
      </c>
      <c r="G229" s="28">
        <v>650000</v>
      </c>
      <c r="H229" s="38">
        <v>8.3595699999999997</v>
      </c>
      <c r="I229" s="38">
        <v>7.9561099999999998</v>
      </c>
      <c r="J229" s="67"/>
      <c r="K229" s="40" t="s">
        <v>70</v>
      </c>
      <c r="L229" s="40" t="s">
        <v>70</v>
      </c>
      <c r="M229" s="69"/>
      <c r="N229" s="31"/>
      <c r="O229" s="61"/>
      <c r="P229" s="63"/>
      <c r="Q229" s="28" t="s">
        <v>14</v>
      </c>
      <c r="R229" s="28">
        <v>650000</v>
      </c>
      <c r="S229" s="28" t="s">
        <v>14</v>
      </c>
      <c r="T229" s="28">
        <v>650000</v>
      </c>
      <c r="U229" s="35">
        <v>-82.378299999999996</v>
      </c>
      <c r="V229" s="35">
        <v>-82.009</v>
      </c>
      <c r="W229" s="69"/>
      <c r="X229" s="27" t="s">
        <v>70</v>
      </c>
      <c r="Y229" s="27" t="s">
        <v>70</v>
      </c>
      <c r="Z229" s="69"/>
    </row>
    <row r="232" spans="1:26" ht="16.2" thickBot="1">
      <c r="A232" s="73" t="s">
        <v>119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24.75" customHeight="1">
      <c r="A233" s="75" t="s">
        <v>11</v>
      </c>
      <c r="B233" s="77" t="s">
        <v>21</v>
      </c>
      <c r="C233" s="77" t="s">
        <v>104</v>
      </c>
      <c r="D233" s="77" t="s">
        <v>78</v>
      </c>
      <c r="E233" s="77"/>
      <c r="F233" s="77" t="s">
        <v>79</v>
      </c>
      <c r="G233" s="77"/>
      <c r="H233" s="79" t="s">
        <v>84</v>
      </c>
      <c r="I233" s="79"/>
      <c r="J233" s="77" t="s">
        <v>86</v>
      </c>
      <c r="K233" s="79" t="s">
        <v>85</v>
      </c>
      <c r="L233" s="79"/>
      <c r="M233" s="80" t="s">
        <v>87</v>
      </c>
      <c r="N233" s="29"/>
      <c r="O233" s="75" t="s">
        <v>11</v>
      </c>
      <c r="P233" s="83" t="s">
        <v>21</v>
      </c>
      <c r="Q233" s="85" t="s">
        <v>78</v>
      </c>
      <c r="R233" s="86"/>
      <c r="S233" s="77" t="s">
        <v>79</v>
      </c>
      <c r="T233" s="77"/>
      <c r="U233" s="79" t="s">
        <v>89</v>
      </c>
      <c r="V233" s="79"/>
      <c r="W233" s="80" t="s">
        <v>90</v>
      </c>
      <c r="X233" s="79" t="s">
        <v>88</v>
      </c>
      <c r="Y233" s="79"/>
      <c r="Z233" s="80" t="s">
        <v>91</v>
      </c>
    </row>
    <row r="234" spans="1:26" ht="15" thickBot="1">
      <c r="A234" s="76"/>
      <c r="B234" s="78"/>
      <c r="C234" s="78"/>
      <c r="D234" s="78"/>
      <c r="E234" s="78"/>
      <c r="F234" s="78"/>
      <c r="G234" s="78"/>
      <c r="H234" s="37" t="s">
        <v>80</v>
      </c>
      <c r="I234" s="37" t="s">
        <v>81</v>
      </c>
      <c r="J234" s="78"/>
      <c r="K234" s="37" t="s">
        <v>82</v>
      </c>
      <c r="L234" s="37" t="s">
        <v>83</v>
      </c>
      <c r="M234" s="81"/>
      <c r="O234" s="82"/>
      <c r="P234" s="84"/>
      <c r="Q234" s="87"/>
      <c r="R234" s="88"/>
      <c r="S234" s="89"/>
      <c r="T234" s="89"/>
      <c r="U234" s="25" t="s">
        <v>80</v>
      </c>
      <c r="V234" s="25" t="s">
        <v>81</v>
      </c>
      <c r="W234" s="90"/>
      <c r="X234" s="25" t="s">
        <v>82</v>
      </c>
      <c r="Y234" s="25" t="s">
        <v>83</v>
      </c>
      <c r="Z234" s="90"/>
    </row>
    <row r="235" spans="1:26" ht="15" customHeight="1">
      <c r="A235" s="60" t="s">
        <v>96</v>
      </c>
      <c r="B235" s="62" t="s">
        <v>94</v>
      </c>
      <c r="C235" s="64" t="s">
        <v>105</v>
      </c>
      <c r="D235" s="10" t="s">
        <v>12</v>
      </c>
      <c r="E235" s="10">
        <v>385500</v>
      </c>
      <c r="F235" s="10" t="s">
        <v>12</v>
      </c>
      <c r="G235" s="10">
        <v>423500</v>
      </c>
      <c r="H235" s="38">
        <v>11.6257</v>
      </c>
      <c r="I235" s="38">
        <v>13.2127</v>
      </c>
      <c r="J235" s="66">
        <f>10*LOG((10^(H235/10)+10^(H236/10)+10^(H237/10)+10^(I235/10)+10^(I236/10)+10^(I237/10))/6)</f>
        <v>11.71775642291612</v>
      </c>
      <c r="K235" s="27">
        <v>13.0899</v>
      </c>
      <c r="L235" s="27">
        <v>14.484400000000001</v>
      </c>
      <c r="M235" s="68">
        <f>10*LOG((10^(K235/10)+10^(K236/10)+10^(K237/10)+10^(L235/10)+10^(L236/10)+10^(L237/10))/6)</f>
        <v>13.111881974988455</v>
      </c>
      <c r="O235" s="71" t="s">
        <v>96</v>
      </c>
      <c r="P235" s="72" t="s">
        <v>94</v>
      </c>
      <c r="Q235" s="41" t="s">
        <v>12</v>
      </c>
      <c r="R235" s="41">
        <v>385500</v>
      </c>
      <c r="S235" s="41" t="s">
        <v>12</v>
      </c>
      <c r="T235" s="41">
        <v>423500</v>
      </c>
      <c r="U235" s="35">
        <v>-85.231899999999996</v>
      </c>
      <c r="V235" s="26">
        <v>-86.541700000000006</v>
      </c>
      <c r="W235" s="70">
        <f>10*LOG(6/((1/10^(U235/10))+(1/10^(U236/10))+(1/10^(U237/10))+(1/10^(V235/10))+(1/10^(V236/10))+(1/10^(V237/10))))</f>
        <v>-85.961724907126069</v>
      </c>
      <c r="X235" s="27">
        <v>-89.196200000000005</v>
      </c>
      <c r="Y235" s="27">
        <v>-88.559200000000004</v>
      </c>
      <c r="Z235" s="70">
        <f>10*LOG(6/((1/10^(X235/10))+(1/10^(X236/10))+(1/10^(X237/10))+(1/10^(Y235/10))+(1/10^(Y236/10))+(1/10^(Y237/10))))</f>
        <v>-88.732557316406613</v>
      </c>
    </row>
    <row r="236" spans="1:26" ht="16.2">
      <c r="A236" s="60"/>
      <c r="B236" s="62"/>
      <c r="C236" s="64"/>
      <c r="D236" s="10" t="s">
        <v>13</v>
      </c>
      <c r="E236" s="10">
        <v>390000</v>
      </c>
      <c r="F236" s="10" t="s">
        <v>13</v>
      </c>
      <c r="G236" s="10">
        <v>428000</v>
      </c>
      <c r="H236" s="38">
        <v>9.7894299999999994</v>
      </c>
      <c r="I236" s="38">
        <v>12.313599999999999</v>
      </c>
      <c r="J236" s="66"/>
      <c r="K236" s="27">
        <v>11.3279</v>
      </c>
      <c r="L236" s="27">
        <v>13.6853</v>
      </c>
      <c r="M236" s="68"/>
      <c r="O236" s="60"/>
      <c r="P236" s="62"/>
      <c r="Q236" s="10" t="s">
        <v>13</v>
      </c>
      <c r="R236" s="10">
        <v>390000</v>
      </c>
      <c r="S236" s="10" t="s">
        <v>13</v>
      </c>
      <c r="T236" s="10">
        <v>428000</v>
      </c>
      <c r="U236" s="35">
        <v>-85.683199999999999</v>
      </c>
      <c r="V236" s="26">
        <v>-86.556100000000001</v>
      </c>
      <c r="W236" s="68"/>
      <c r="X236" s="27">
        <v>-89.251999999999995</v>
      </c>
      <c r="Y236" s="27">
        <v>-88.527699999999996</v>
      </c>
      <c r="Z236" s="68"/>
    </row>
    <row r="237" spans="1:26" ht="16.2">
      <c r="A237" s="60"/>
      <c r="B237" s="62"/>
      <c r="C237" s="64"/>
      <c r="D237" s="10" t="s">
        <v>14</v>
      </c>
      <c r="E237" s="10">
        <v>394500</v>
      </c>
      <c r="F237" s="10" t="s">
        <v>14</v>
      </c>
      <c r="G237" s="10">
        <v>432500</v>
      </c>
      <c r="H237" s="38">
        <v>9.7287800000000004</v>
      </c>
      <c r="I237" s="38">
        <v>12.4696</v>
      </c>
      <c r="J237" s="66"/>
      <c r="K237" s="27">
        <v>11.444599999999999</v>
      </c>
      <c r="L237" s="27">
        <v>13.710900000000001</v>
      </c>
      <c r="M237" s="68"/>
      <c r="O237" s="60"/>
      <c r="P237" s="62"/>
      <c r="Q237" s="10" t="s">
        <v>14</v>
      </c>
      <c r="R237" s="10">
        <v>394500</v>
      </c>
      <c r="S237" s="10" t="s">
        <v>14</v>
      </c>
      <c r="T237" s="10">
        <v>432500</v>
      </c>
      <c r="U237" s="35">
        <v>-85.441400000000002</v>
      </c>
      <c r="V237" s="26">
        <v>-86.132800000000003</v>
      </c>
      <c r="W237" s="68"/>
      <c r="X237" s="27">
        <v>-88.544899999999998</v>
      </c>
      <c r="Y237" s="27">
        <v>-88.215599999999995</v>
      </c>
      <c r="Z237" s="68"/>
    </row>
    <row r="238" spans="1:26" ht="15" customHeight="1">
      <c r="A238" s="60" t="s">
        <v>77</v>
      </c>
      <c r="B238" s="62" t="s">
        <v>94</v>
      </c>
      <c r="C238" s="64" t="s">
        <v>105</v>
      </c>
      <c r="D238" s="10" t="s">
        <v>12</v>
      </c>
      <c r="E238" s="10">
        <v>142600</v>
      </c>
      <c r="F238" s="10" t="s">
        <v>12</v>
      </c>
      <c r="G238" s="10">
        <v>153600</v>
      </c>
      <c r="H238" s="48" t="s">
        <v>106</v>
      </c>
      <c r="I238" s="48" t="s">
        <v>106</v>
      </c>
      <c r="J238" s="66" t="e">
        <f>10*LOG((10^(H238/10)+10^(H239/10)+10^(H240/10)+10^(I238/10)+10^(I239/10)+10^(I240/10))/6)</f>
        <v>#VALUE!</v>
      </c>
      <c r="K238" s="48" t="s">
        <v>106</v>
      </c>
      <c r="L238" s="48" t="s">
        <v>106</v>
      </c>
      <c r="M238" s="68" t="e">
        <f>10*LOG((10^(K238/10)+10^(K239/10)+10^(K240/10)+10^(L238/10)+10^(L239/10)+10^(L240/10))/6)</f>
        <v>#VALUE!</v>
      </c>
      <c r="O238" s="60" t="s">
        <v>77</v>
      </c>
      <c r="P238" s="62" t="s">
        <v>94</v>
      </c>
      <c r="Q238" s="10" t="s">
        <v>12</v>
      </c>
      <c r="R238" s="10">
        <v>142600</v>
      </c>
      <c r="S238" s="10" t="s">
        <v>12</v>
      </c>
      <c r="T238" s="10">
        <v>153600</v>
      </c>
      <c r="U238" s="48" t="s">
        <v>106</v>
      </c>
      <c r="V238" s="48" t="s">
        <v>106</v>
      </c>
      <c r="W238" s="70" t="e">
        <f>10*LOG(6/((1/10^(U238/10))+(1/10^(U239/10))+(1/10^(U240/10))+(1/10^(V238/10))+(1/10^(V239/10))+(1/10^(V240/10))))</f>
        <v>#VALUE!</v>
      </c>
      <c r="X238" s="48" t="s">
        <v>106</v>
      </c>
      <c r="Y238" s="48" t="s">
        <v>106</v>
      </c>
      <c r="Z238" s="70" t="e">
        <f>10*LOG(6/((1/10^(X238/10))+(1/10^(X239/10))+(1/10^(X240/10))+(1/10^(Y238/10))+(1/10^(Y239/10))+(1/10^(Y240/10))))</f>
        <v>#VALUE!</v>
      </c>
    </row>
    <row r="239" spans="1:26" ht="16.2">
      <c r="A239" s="60"/>
      <c r="B239" s="62"/>
      <c r="C239" s="64"/>
      <c r="D239" s="10" t="s">
        <v>13</v>
      </c>
      <c r="E239" s="10">
        <v>145600</v>
      </c>
      <c r="F239" s="10" t="s">
        <v>13</v>
      </c>
      <c r="G239" s="10">
        <v>156600</v>
      </c>
      <c r="H239" s="48" t="s">
        <v>106</v>
      </c>
      <c r="I239" s="48" t="s">
        <v>106</v>
      </c>
      <c r="J239" s="66"/>
      <c r="K239" s="48" t="s">
        <v>106</v>
      </c>
      <c r="L239" s="48" t="s">
        <v>106</v>
      </c>
      <c r="M239" s="68"/>
      <c r="O239" s="60"/>
      <c r="P239" s="62"/>
      <c r="Q239" s="10" t="s">
        <v>13</v>
      </c>
      <c r="R239" s="10">
        <v>145600</v>
      </c>
      <c r="S239" s="10" t="s">
        <v>13</v>
      </c>
      <c r="T239" s="10">
        <v>156600</v>
      </c>
      <c r="U239" s="48" t="s">
        <v>106</v>
      </c>
      <c r="V239" s="48" t="s">
        <v>106</v>
      </c>
      <c r="W239" s="68"/>
      <c r="X239" s="48" t="s">
        <v>106</v>
      </c>
      <c r="Y239" s="48" t="s">
        <v>106</v>
      </c>
      <c r="Z239" s="68"/>
    </row>
    <row r="240" spans="1:26" ht="16.2">
      <c r="A240" s="60"/>
      <c r="B240" s="62"/>
      <c r="C240" s="64"/>
      <c r="D240" s="10" t="s">
        <v>14</v>
      </c>
      <c r="E240" s="10">
        <v>147600</v>
      </c>
      <c r="F240" s="10" t="s">
        <v>14</v>
      </c>
      <c r="G240" s="10">
        <v>158600</v>
      </c>
      <c r="H240" s="48" t="s">
        <v>106</v>
      </c>
      <c r="I240" s="48" t="s">
        <v>106</v>
      </c>
      <c r="J240" s="66"/>
      <c r="K240" s="48" t="s">
        <v>106</v>
      </c>
      <c r="L240" s="48" t="s">
        <v>106</v>
      </c>
      <c r="M240" s="68"/>
      <c r="O240" s="60"/>
      <c r="P240" s="62"/>
      <c r="Q240" s="10" t="s">
        <v>14</v>
      </c>
      <c r="R240" s="10">
        <v>147600</v>
      </c>
      <c r="S240" s="10" t="s">
        <v>14</v>
      </c>
      <c r="T240" s="10">
        <v>158600</v>
      </c>
      <c r="U240" s="48" t="s">
        <v>106</v>
      </c>
      <c r="V240" s="48" t="s">
        <v>106</v>
      </c>
      <c r="W240" s="68"/>
      <c r="X240" s="48" t="s">
        <v>106</v>
      </c>
      <c r="Y240" s="48" t="s">
        <v>106</v>
      </c>
      <c r="Z240" s="68"/>
    </row>
    <row r="241" spans="1:26" ht="15" customHeight="1">
      <c r="A241" s="60" t="s">
        <v>93</v>
      </c>
      <c r="B241" s="62" t="s">
        <v>95</v>
      </c>
      <c r="C241" s="64" t="s">
        <v>105</v>
      </c>
      <c r="D241" s="10" t="s">
        <v>12</v>
      </c>
      <c r="E241" s="10">
        <v>509202</v>
      </c>
      <c r="F241" s="10" t="s">
        <v>12</v>
      </c>
      <c r="G241" s="10">
        <v>509202</v>
      </c>
      <c r="H241" s="38">
        <v>15.0669</v>
      </c>
      <c r="I241" s="38">
        <v>13.226000000000001</v>
      </c>
      <c r="J241" s="66">
        <f>10*LOG((10^(H241/10)+10^(H242/10)+10^(H243/10)+10^(I241/10)+10^(I242/10)+10^(I243/10))/6)</f>
        <v>13.293180899389876</v>
      </c>
      <c r="K241" s="39" t="s">
        <v>70</v>
      </c>
      <c r="L241" s="39" t="s">
        <v>70</v>
      </c>
      <c r="M241" s="68" t="e">
        <f>10*LOG((10^(K241/10)+10^(K242/10)+10^(K243/10)+10^(L241/10)+10^(L242/10)+10^(L243/10))/6)</f>
        <v>#VALUE!</v>
      </c>
      <c r="O241" s="60" t="s">
        <v>93</v>
      </c>
      <c r="P241" s="62" t="s">
        <v>95</v>
      </c>
      <c r="Q241" s="10" t="s">
        <v>12</v>
      </c>
      <c r="R241" s="10">
        <v>509202</v>
      </c>
      <c r="S241" s="10" t="s">
        <v>12</v>
      </c>
      <c r="T241" s="10">
        <v>509202</v>
      </c>
      <c r="U241" s="35">
        <v>-81.904499999999999</v>
      </c>
      <c r="V241" s="26">
        <v>-82.302199999999999</v>
      </c>
      <c r="W241" s="70">
        <f>10*LOG(6/((1/10^(U241/10))+(1/10^(U242/10))+(1/10^(U243/10))+(1/10^(V241/10))+(1/10^(V242/10))+(1/10^(V243/10))))</f>
        <v>-82.035228219003628</v>
      </c>
      <c r="X241" s="27" t="s">
        <v>70</v>
      </c>
      <c r="Y241" s="27" t="s">
        <v>70</v>
      </c>
      <c r="Z241" s="70" t="e">
        <f>10*LOG(6/((1/10^(X241/10))+(1/10^(X242/10))+(1/10^(X243/10))+(1/10^(Y241/10))+(1/10^(Y242/10))+(1/10^(Y243/10))))</f>
        <v>#VALUE!</v>
      </c>
    </row>
    <row r="242" spans="1:26" ht="16.2">
      <c r="A242" s="60"/>
      <c r="B242" s="62"/>
      <c r="C242" s="64"/>
      <c r="D242" s="10" t="s">
        <v>13</v>
      </c>
      <c r="E242" s="10">
        <v>518598</v>
      </c>
      <c r="F242" s="10" t="s">
        <v>13</v>
      </c>
      <c r="G242" s="10">
        <v>518598</v>
      </c>
      <c r="H242" s="38">
        <v>14.169499999999999</v>
      </c>
      <c r="I242" s="38">
        <v>12.7441</v>
      </c>
      <c r="J242" s="66"/>
      <c r="K242" s="39" t="s">
        <v>70</v>
      </c>
      <c r="L242" s="39" t="s">
        <v>70</v>
      </c>
      <c r="M242" s="68"/>
      <c r="O242" s="60"/>
      <c r="P242" s="62"/>
      <c r="Q242" s="10" t="s">
        <v>13</v>
      </c>
      <c r="R242" s="10">
        <v>518598</v>
      </c>
      <c r="S242" s="10" t="s">
        <v>13</v>
      </c>
      <c r="T242" s="10">
        <v>518598</v>
      </c>
      <c r="U242" s="35">
        <v>-81.766900000000007</v>
      </c>
      <c r="V242" s="26">
        <v>-81.960300000000004</v>
      </c>
      <c r="W242" s="68"/>
      <c r="X242" s="27" t="s">
        <v>70</v>
      </c>
      <c r="Y242" s="27" t="s">
        <v>70</v>
      </c>
      <c r="Z242" s="68"/>
    </row>
    <row r="243" spans="1:26" ht="16.2">
      <c r="A243" s="60"/>
      <c r="B243" s="62"/>
      <c r="C243" s="64"/>
      <c r="D243" s="10" t="s">
        <v>14</v>
      </c>
      <c r="E243" s="10">
        <v>528000</v>
      </c>
      <c r="F243" s="10" t="s">
        <v>14</v>
      </c>
      <c r="G243" s="10">
        <v>528000</v>
      </c>
      <c r="H243" s="38">
        <v>12.340199999999999</v>
      </c>
      <c r="I243" s="38">
        <v>11.097300000000001</v>
      </c>
      <c r="J243" s="66"/>
      <c r="K243" s="39" t="s">
        <v>70</v>
      </c>
      <c r="L243" s="39" t="s">
        <v>70</v>
      </c>
      <c r="M243" s="68"/>
      <c r="O243" s="60"/>
      <c r="P243" s="62"/>
      <c r="Q243" s="10" t="s">
        <v>14</v>
      </c>
      <c r="R243" s="10">
        <v>528000</v>
      </c>
      <c r="S243" s="10" t="s">
        <v>14</v>
      </c>
      <c r="T243" s="10">
        <v>528000</v>
      </c>
      <c r="U243" s="35">
        <v>-81.872900000000001</v>
      </c>
      <c r="V243" s="26">
        <v>-82.369299999999996</v>
      </c>
      <c r="W243" s="68"/>
      <c r="X243" s="27" t="s">
        <v>70</v>
      </c>
      <c r="Y243" s="27" t="s">
        <v>70</v>
      </c>
      <c r="Z243" s="68"/>
    </row>
    <row r="244" spans="1:26" ht="15" customHeight="1">
      <c r="A244" s="60" t="s">
        <v>92</v>
      </c>
      <c r="B244" s="62" t="s">
        <v>95</v>
      </c>
      <c r="C244" s="64" t="s">
        <v>105</v>
      </c>
      <c r="D244" s="10" t="s">
        <v>12</v>
      </c>
      <c r="E244" s="10">
        <v>623334</v>
      </c>
      <c r="F244" s="10" t="s">
        <v>12</v>
      </c>
      <c r="G244" s="10">
        <v>623334</v>
      </c>
      <c r="H244" s="38">
        <v>13.815899999999999</v>
      </c>
      <c r="I244" s="38">
        <v>14.2943</v>
      </c>
      <c r="J244" s="66">
        <f>10*LOG((10^(H244/10)+10^(H245/10)+10^(H246/10)+10^(I244/10)+10^(I245/10)+10^(I246/10))/6)</f>
        <v>13.066073420473785</v>
      </c>
      <c r="K244" s="39" t="s">
        <v>70</v>
      </c>
      <c r="L244" s="39" t="s">
        <v>70</v>
      </c>
      <c r="M244" s="68" t="e">
        <f>10*LOG((10^(K244/10)+10^(K245/10)+10^(K246/10)+10^(L244/10)+10^(L245/10)+10^(L246/10))/6)</f>
        <v>#VALUE!</v>
      </c>
      <c r="O244" s="60" t="s">
        <v>92</v>
      </c>
      <c r="P244" s="62" t="s">
        <v>95</v>
      </c>
      <c r="Q244" s="10" t="s">
        <v>12</v>
      </c>
      <c r="R244" s="10">
        <v>623334</v>
      </c>
      <c r="S244" s="10" t="s">
        <v>12</v>
      </c>
      <c r="T244" s="10">
        <v>623334</v>
      </c>
      <c r="U244" s="35">
        <v>-83.984800000000007</v>
      </c>
      <c r="V244" s="26">
        <v>-83.582700000000003</v>
      </c>
      <c r="W244" s="70">
        <f>10*LOG(6/((1/10^(U244/10))+(1/10^(U245/10))+(1/10^(U246/10))+(1/10^(V244/10))+(1/10^(V245/10))+(1/10^(V246/10))))</f>
        <v>-83.558794164397696</v>
      </c>
      <c r="X244" s="27" t="s">
        <v>70</v>
      </c>
      <c r="Y244" s="27" t="s">
        <v>70</v>
      </c>
      <c r="Z244" s="70" t="e">
        <f>10*LOG(6/((1/10^(X244/10))+(1/10^(X245/10))+(1/10^(X246/10))+(1/10^(Y244/10))+(1/10^(Y245/10))+(1/10^(Y246/10))))</f>
        <v>#VALUE!</v>
      </c>
    </row>
    <row r="245" spans="1:26" ht="16.2">
      <c r="A245" s="60"/>
      <c r="B245" s="62"/>
      <c r="C245" s="64"/>
      <c r="D245" s="10" t="s">
        <v>13</v>
      </c>
      <c r="E245" s="10">
        <v>636666</v>
      </c>
      <c r="F245" s="10" t="s">
        <v>13</v>
      </c>
      <c r="G245" s="10">
        <v>636666</v>
      </c>
      <c r="H245" s="38">
        <v>12.950900000000001</v>
      </c>
      <c r="I245" s="38">
        <v>13.204599999999999</v>
      </c>
      <c r="J245" s="66"/>
      <c r="K245" s="39" t="s">
        <v>70</v>
      </c>
      <c r="L245" s="39" t="s">
        <v>70</v>
      </c>
      <c r="M245" s="68"/>
      <c r="O245" s="60"/>
      <c r="P245" s="62"/>
      <c r="Q245" s="10" t="s">
        <v>13</v>
      </c>
      <c r="R245" s="10">
        <v>636666</v>
      </c>
      <c r="S245" s="10" t="s">
        <v>13</v>
      </c>
      <c r="T245" s="10">
        <v>636666</v>
      </c>
      <c r="U245" s="35">
        <v>-84.145799999999994</v>
      </c>
      <c r="V245" s="26">
        <v>-83.719099999999997</v>
      </c>
      <c r="W245" s="68"/>
      <c r="X245" s="27" t="s">
        <v>70</v>
      </c>
      <c r="Y245" s="27" t="s">
        <v>70</v>
      </c>
      <c r="Z245" s="68"/>
    </row>
    <row r="246" spans="1:26" ht="16.8" thickBot="1">
      <c r="A246" s="61"/>
      <c r="B246" s="63"/>
      <c r="C246" s="65"/>
      <c r="D246" s="28" t="s">
        <v>14</v>
      </c>
      <c r="E246" s="28">
        <v>650000</v>
      </c>
      <c r="F246" s="28" t="s">
        <v>14</v>
      </c>
      <c r="G246" s="28">
        <v>650000</v>
      </c>
      <c r="H246" s="38">
        <v>11.3964</v>
      </c>
      <c r="I246" s="38">
        <v>12.084099999999999</v>
      </c>
      <c r="J246" s="67"/>
      <c r="K246" s="40" t="s">
        <v>70</v>
      </c>
      <c r="L246" s="40" t="s">
        <v>70</v>
      </c>
      <c r="M246" s="69"/>
      <c r="N246" s="31"/>
      <c r="O246" s="61"/>
      <c r="P246" s="63"/>
      <c r="Q246" s="28" t="s">
        <v>14</v>
      </c>
      <c r="R246" s="28">
        <v>650000</v>
      </c>
      <c r="S246" s="28" t="s">
        <v>14</v>
      </c>
      <c r="T246" s="28">
        <v>650000</v>
      </c>
      <c r="U246" s="36">
        <v>-83.245699999999999</v>
      </c>
      <c r="V246" s="30">
        <v>-82.472200000000001</v>
      </c>
      <c r="W246" s="69"/>
      <c r="X246" s="27" t="s">
        <v>70</v>
      </c>
      <c r="Y246" s="27" t="s">
        <v>70</v>
      </c>
      <c r="Z246" s="69"/>
    </row>
    <row r="249" spans="1:26" ht="16.2" thickBot="1">
      <c r="A249" s="73" t="s">
        <v>120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24.75" customHeight="1">
      <c r="A250" s="75" t="s">
        <v>11</v>
      </c>
      <c r="B250" s="77" t="s">
        <v>21</v>
      </c>
      <c r="C250" s="77" t="s">
        <v>104</v>
      </c>
      <c r="D250" s="77" t="s">
        <v>78</v>
      </c>
      <c r="E250" s="77"/>
      <c r="F250" s="77" t="s">
        <v>79</v>
      </c>
      <c r="G250" s="77"/>
      <c r="H250" s="79" t="s">
        <v>84</v>
      </c>
      <c r="I250" s="79"/>
      <c r="J250" s="77" t="s">
        <v>86</v>
      </c>
      <c r="K250" s="79" t="s">
        <v>85</v>
      </c>
      <c r="L250" s="79"/>
      <c r="M250" s="80" t="s">
        <v>87</v>
      </c>
      <c r="N250" s="29"/>
      <c r="O250" s="75" t="s">
        <v>11</v>
      </c>
      <c r="P250" s="83" t="s">
        <v>21</v>
      </c>
      <c r="Q250" s="85" t="s">
        <v>78</v>
      </c>
      <c r="R250" s="86"/>
      <c r="S250" s="77" t="s">
        <v>79</v>
      </c>
      <c r="T250" s="77"/>
      <c r="U250" s="79" t="s">
        <v>89</v>
      </c>
      <c r="V250" s="79"/>
      <c r="W250" s="80" t="s">
        <v>90</v>
      </c>
      <c r="X250" s="79" t="s">
        <v>88</v>
      </c>
      <c r="Y250" s="79"/>
      <c r="Z250" s="80" t="s">
        <v>91</v>
      </c>
    </row>
    <row r="251" spans="1:26" ht="15" thickBot="1">
      <c r="A251" s="76"/>
      <c r="B251" s="78"/>
      <c r="C251" s="78"/>
      <c r="D251" s="78"/>
      <c r="E251" s="78"/>
      <c r="F251" s="78"/>
      <c r="G251" s="78"/>
      <c r="H251" s="37" t="s">
        <v>80</v>
      </c>
      <c r="I251" s="37" t="s">
        <v>81</v>
      </c>
      <c r="J251" s="78"/>
      <c r="K251" s="37" t="s">
        <v>82</v>
      </c>
      <c r="L251" s="37" t="s">
        <v>83</v>
      </c>
      <c r="M251" s="81"/>
      <c r="O251" s="82"/>
      <c r="P251" s="84"/>
      <c r="Q251" s="87"/>
      <c r="R251" s="88"/>
      <c r="S251" s="89"/>
      <c r="T251" s="89"/>
      <c r="U251" s="25" t="s">
        <v>80</v>
      </c>
      <c r="V251" s="25" t="s">
        <v>81</v>
      </c>
      <c r="W251" s="90"/>
      <c r="X251" s="25" t="s">
        <v>82</v>
      </c>
      <c r="Y251" s="25" t="s">
        <v>83</v>
      </c>
      <c r="Z251" s="90"/>
    </row>
    <row r="252" spans="1:26" ht="15" customHeight="1">
      <c r="A252" s="60" t="s">
        <v>96</v>
      </c>
      <c r="B252" s="62" t="s">
        <v>94</v>
      </c>
      <c r="C252" s="64" t="s">
        <v>105</v>
      </c>
      <c r="D252" s="10" t="s">
        <v>12</v>
      </c>
      <c r="E252" s="10">
        <v>385500</v>
      </c>
      <c r="F252" s="10" t="s">
        <v>12</v>
      </c>
      <c r="G252" s="10">
        <v>423500</v>
      </c>
      <c r="H252" s="38">
        <v>13.6648</v>
      </c>
      <c r="I252" s="38">
        <v>10.0825</v>
      </c>
      <c r="J252" s="66">
        <f>10*LOG((10^(H252/10)+10^(H253/10)+10^(H254/10)+10^(I252/10)+10^(I253/10)+10^(I254/10))/6)</f>
        <v>11.757388197161253</v>
      </c>
      <c r="K252" s="27">
        <v>13.8132</v>
      </c>
      <c r="L252" s="27">
        <v>10.2325</v>
      </c>
      <c r="M252" s="68">
        <f>10*LOG((10^(K252/10)+10^(K253/10)+10^(K254/10)+10^(L252/10)+10^(L253/10)+10^(L254/10))/6)</f>
        <v>11.940972726009662</v>
      </c>
      <c r="O252" s="71" t="s">
        <v>96</v>
      </c>
      <c r="P252" s="72" t="s">
        <v>94</v>
      </c>
      <c r="Q252" s="41" t="s">
        <v>12</v>
      </c>
      <c r="R252" s="41">
        <v>385500</v>
      </c>
      <c r="S252" s="41" t="s">
        <v>12</v>
      </c>
      <c r="T252" s="41">
        <v>423500</v>
      </c>
      <c r="U252" s="35">
        <v>-88.143000000000001</v>
      </c>
      <c r="V252" s="26">
        <v>-85.933000000000007</v>
      </c>
      <c r="W252" s="70">
        <f>10*LOG(6/((1/10^(U252/10))+(1/10^(U253/10))+(1/10^(U254/10))+(1/10^(V252/10))+(1/10^(V253/10))+(1/10^(V254/10))))</f>
        <v>-87.871875880884772</v>
      </c>
      <c r="X252" s="27">
        <v>-89.948999999999998</v>
      </c>
      <c r="Y252" s="27">
        <v>-90.6</v>
      </c>
      <c r="Z252" s="70">
        <f>10*LOG(6/((1/10^(X252/10))+(1/10^(X253/10))+(1/10^(X254/10))+(1/10^(Y252/10))+(1/10^(Y253/10))+(1/10^(Y254/10))))</f>
        <v>-90.772207716979409</v>
      </c>
    </row>
    <row r="253" spans="1:26" ht="16.2">
      <c r="A253" s="60"/>
      <c r="B253" s="62"/>
      <c r="C253" s="64"/>
      <c r="D253" s="10" t="s">
        <v>13</v>
      </c>
      <c r="E253" s="10">
        <v>390000</v>
      </c>
      <c r="F253" s="10" t="s">
        <v>13</v>
      </c>
      <c r="G253" s="10">
        <v>428000</v>
      </c>
      <c r="H253" s="38">
        <v>13.061500000000001</v>
      </c>
      <c r="I253" s="38">
        <v>9.4034099999999992</v>
      </c>
      <c r="J253" s="66"/>
      <c r="K253" s="27">
        <v>13.303100000000001</v>
      </c>
      <c r="L253" s="27">
        <v>9.3459400000000006</v>
      </c>
      <c r="M253" s="68"/>
      <c r="O253" s="60"/>
      <c r="P253" s="62"/>
      <c r="Q253" s="10" t="s">
        <v>13</v>
      </c>
      <c r="R253" s="10">
        <v>390000</v>
      </c>
      <c r="S253" s="10" t="s">
        <v>13</v>
      </c>
      <c r="T253" s="10">
        <v>428000</v>
      </c>
      <c r="U253" s="35">
        <v>-89.141999999999996</v>
      </c>
      <c r="V253" s="26">
        <v>-87.86</v>
      </c>
      <c r="W253" s="68"/>
      <c r="X253" s="27">
        <v>-90.744</v>
      </c>
      <c r="Y253" s="27">
        <v>-90.472999999999999</v>
      </c>
      <c r="Z253" s="68"/>
    </row>
    <row r="254" spans="1:26" ht="16.2">
      <c r="A254" s="60"/>
      <c r="B254" s="62"/>
      <c r="C254" s="64"/>
      <c r="D254" s="10" t="s">
        <v>14</v>
      </c>
      <c r="E254" s="10">
        <v>394500</v>
      </c>
      <c r="F254" s="10" t="s">
        <v>14</v>
      </c>
      <c r="G254" s="10">
        <v>432500</v>
      </c>
      <c r="H254" s="38">
        <v>12.793799999999999</v>
      </c>
      <c r="I254" s="38">
        <v>9.2947399999999991</v>
      </c>
      <c r="J254" s="66"/>
      <c r="K254" s="27">
        <v>13.165100000000001</v>
      </c>
      <c r="L254" s="27">
        <v>9.2819400000000005</v>
      </c>
      <c r="M254" s="68"/>
      <c r="O254" s="60"/>
      <c r="P254" s="62"/>
      <c r="Q254" s="10" t="s">
        <v>14</v>
      </c>
      <c r="R254" s="10">
        <v>394500</v>
      </c>
      <c r="S254" s="10" t="s">
        <v>14</v>
      </c>
      <c r="T254" s="10">
        <v>432500</v>
      </c>
      <c r="U254" s="35">
        <v>-88.033000000000001</v>
      </c>
      <c r="V254" s="26">
        <v>-87.513999999999996</v>
      </c>
      <c r="W254" s="68"/>
      <c r="X254" s="27">
        <v>-91.35</v>
      </c>
      <c r="Y254" s="27">
        <v>-91.35</v>
      </c>
      <c r="Z254" s="68"/>
    </row>
    <row r="255" spans="1:26" ht="15" customHeight="1">
      <c r="A255" s="60" t="s">
        <v>77</v>
      </c>
      <c r="B255" s="62" t="s">
        <v>94</v>
      </c>
      <c r="C255" s="64" t="s">
        <v>105</v>
      </c>
      <c r="D255" s="10" t="s">
        <v>12</v>
      </c>
      <c r="E255" s="10">
        <v>142600</v>
      </c>
      <c r="F255" s="10" t="s">
        <v>12</v>
      </c>
      <c r="G255" s="10">
        <v>153600</v>
      </c>
      <c r="H255" s="48" t="s">
        <v>106</v>
      </c>
      <c r="I255" s="48" t="s">
        <v>106</v>
      </c>
      <c r="J255" s="66" t="e">
        <f>10*LOG((10^(H255/10)+10^(H256/10)+10^(H257/10)+10^(I255/10)+10^(I256/10)+10^(I257/10))/6)</f>
        <v>#VALUE!</v>
      </c>
      <c r="K255" s="48" t="s">
        <v>106</v>
      </c>
      <c r="L255" s="48" t="s">
        <v>106</v>
      </c>
      <c r="M255" s="68" t="e">
        <f>10*LOG((10^(K255/10)+10^(K256/10)+10^(K257/10)+10^(L255/10)+10^(L256/10)+10^(L257/10))/6)</f>
        <v>#VALUE!</v>
      </c>
      <c r="O255" s="60" t="s">
        <v>77</v>
      </c>
      <c r="P255" s="62" t="s">
        <v>94</v>
      </c>
      <c r="Q255" s="10" t="s">
        <v>12</v>
      </c>
      <c r="R255" s="10">
        <v>142600</v>
      </c>
      <c r="S255" s="10" t="s">
        <v>12</v>
      </c>
      <c r="T255" s="10">
        <v>153600</v>
      </c>
      <c r="U255" s="48" t="s">
        <v>106</v>
      </c>
      <c r="V255" s="48" t="s">
        <v>106</v>
      </c>
      <c r="W255" s="70" t="e">
        <f>10*LOG(6/((1/10^(U255/10))+(1/10^(U256/10))+(1/10^(U257/10))+(1/10^(V255/10))+(1/10^(V256/10))+(1/10^(V257/10))))</f>
        <v>#VALUE!</v>
      </c>
      <c r="X255" s="48" t="s">
        <v>106</v>
      </c>
      <c r="Y255" s="48" t="s">
        <v>106</v>
      </c>
      <c r="Z255" s="70" t="e">
        <f>10*LOG(6/((1/10^(X255/10))+(1/10^(X256/10))+(1/10^(X257/10))+(1/10^(Y255/10))+(1/10^(Y256/10))+(1/10^(Y257/10))))</f>
        <v>#VALUE!</v>
      </c>
    </row>
    <row r="256" spans="1:26" ht="16.2">
      <c r="A256" s="60"/>
      <c r="B256" s="62"/>
      <c r="C256" s="64"/>
      <c r="D256" s="10" t="s">
        <v>13</v>
      </c>
      <c r="E256" s="10">
        <v>145600</v>
      </c>
      <c r="F256" s="10" t="s">
        <v>13</v>
      </c>
      <c r="G256" s="10">
        <v>156600</v>
      </c>
      <c r="H256" s="48" t="s">
        <v>106</v>
      </c>
      <c r="I256" s="48" t="s">
        <v>106</v>
      </c>
      <c r="J256" s="66"/>
      <c r="K256" s="48" t="s">
        <v>106</v>
      </c>
      <c r="L256" s="48" t="s">
        <v>106</v>
      </c>
      <c r="M256" s="68"/>
      <c r="O256" s="60"/>
      <c r="P256" s="62"/>
      <c r="Q256" s="10" t="s">
        <v>13</v>
      </c>
      <c r="R256" s="10">
        <v>145600</v>
      </c>
      <c r="S256" s="10" t="s">
        <v>13</v>
      </c>
      <c r="T256" s="10">
        <v>156600</v>
      </c>
      <c r="U256" s="48" t="s">
        <v>106</v>
      </c>
      <c r="V256" s="48" t="s">
        <v>106</v>
      </c>
      <c r="W256" s="68"/>
      <c r="X256" s="48" t="s">
        <v>106</v>
      </c>
      <c r="Y256" s="48" t="s">
        <v>106</v>
      </c>
      <c r="Z256" s="68"/>
    </row>
    <row r="257" spans="1:26" ht="16.2">
      <c r="A257" s="60"/>
      <c r="B257" s="62"/>
      <c r="C257" s="64"/>
      <c r="D257" s="10" t="s">
        <v>14</v>
      </c>
      <c r="E257" s="10">
        <v>147600</v>
      </c>
      <c r="F257" s="10" t="s">
        <v>14</v>
      </c>
      <c r="G257" s="10">
        <v>158600</v>
      </c>
      <c r="H257" s="48" t="s">
        <v>106</v>
      </c>
      <c r="I257" s="48" t="s">
        <v>106</v>
      </c>
      <c r="J257" s="66"/>
      <c r="K257" s="48" t="s">
        <v>106</v>
      </c>
      <c r="L257" s="48" t="s">
        <v>106</v>
      </c>
      <c r="M257" s="68"/>
      <c r="O257" s="60"/>
      <c r="P257" s="62"/>
      <c r="Q257" s="10" t="s">
        <v>14</v>
      </c>
      <c r="R257" s="10">
        <v>147600</v>
      </c>
      <c r="S257" s="10" t="s">
        <v>14</v>
      </c>
      <c r="T257" s="10">
        <v>158600</v>
      </c>
      <c r="U257" s="48" t="s">
        <v>106</v>
      </c>
      <c r="V257" s="48" t="s">
        <v>106</v>
      </c>
      <c r="W257" s="68"/>
      <c r="X257" s="48" t="s">
        <v>106</v>
      </c>
      <c r="Y257" s="48" t="s">
        <v>106</v>
      </c>
      <c r="Z257" s="68"/>
    </row>
    <row r="258" spans="1:26" ht="15" customHeight="1">
      <c r="A258" s="60" t="s">
        <v>93</v>
      </c>
      <c r="B258" s="62" t="s">
        <v>95</v>
      </c>
      <c r="C258" s="64" t="s">
        <v>105</v>
      </c>
      <c r="D258" s="10" t="s">
        <v>12</v>
      </c>
      <c r="E258" s="10">
        <v>509202</v>
      </c>
      <c r="F258" s="10" t="s">
        <v>12</v>
      </c>
      <c r="G258" s="10">
        <v>509202</v>
      </c>
      <c r="H258" s="38">
        <v>15.0152</v>
      </c>
      <c r="I258" s="38">
        <v>10.659000000000001</v>
      </c>
      <c r="J258" s="66">
        <f>10*LOG((10^(H258/10)+10^(H259/10)+10^(H260/10)+10^(I258/10)+10^(I259/10)+10^(I260/10))/6)</f>
        <v>13.324469379877584</v>
      </c>
      <c r="K258" s="39" t="s">
        <v>70</v>
      </c>
      <c r="L258" s="39" t="s">
        <v>70</v>
      </c>
      <c r="M258" s="68" t="e">
        <f>10*LOG((10^(K258/10)+10^(K259/10)+10^(K260/10)+10^(L258/10)+10^(L259/10)+10^(L260/10))/6)</f>
        <v>#VALUE!</v>
      </c>
      <c r="O258" s="60" t="s">
        <v>93</v>
      </c>
      <c r="P258" s="62" t="s">
        <v>95</v>
      </c>
      <c r="Q258" s="10" t="s">
        <v>12</v>
      </c>
      <c r="R258" s="10">
        <v>509202</v>
      </c>
      <c r="S258" s="10" t="s">
        <v>12</v>
      </c>
      <c r="T258" s="10">
        <v>509202</v>
      </c>
      <c r="U258" s="35">
        <v>-79.864999999999995</v>
      </c>
      <c r="V258" s="35">
        <v>-78.826999999999998</v>
      </c>
      <c r="W258" s="70">
        <f>10*LOG(6/((1/10^(U258/10))+(1/10^(U259/10))+(1/10^(U260/10))+(1/10^(V258/10))+(1/10^(V259/10))+(1/10^(V260/10))))</f>
        <v>-79.355667273597561</v>
      </c>
      <c r="X258" s="27" t="s">
        <v>70</v>
      </c>
      <c r="Y258" s="27" t="s">
        <v>70</v>
      </c>
      <c r="Z258" s="70" t="e">
        <f>10*LOG(6/((1/10^(X258/10))+(1/10^(X259/10))+(1/10^(X260/10))+(1/10^(Y258/10))+(1/10^(Y259/10))+(1/10^(Y260/10))))</f>
        <v>#VALUE!</v>
      </c>
    </row>
    <row r="259" spans="1:26" ht="16.2">
      <c r="A259" s="60"/>
      <c r="B259" s="62"/>
      <c r="C259" s="64"/>
      <c r="D259" s="10" t="s">
        <v>13</v>
      </c>
      <c r="E259" s="10">
        <v>518598</v>
      </c>
      <c r="F259" s="10" t="s">
        <v>13</v>
      </c>
      <c r="G259" s="10">
        <v>518598</v>
      </c>
      <c r="H259" s="38">
        <v>15.273999999999999</v>
      </c>
      <c r="I259" s="38">
        <v>11.2593</v>
      </c>
      <c r="J259" s="66"/>
      <c r="K259" s="39" t="s">
        <v>70</v>
      </c>
      <c r="L259" s="39" t="s">
        <v>70</v>
      </c>
      <c r="M259" s="68"/>
      <c r="O259" s="60"/>
      <c r="P259" s="62"/>
      <c r="Q259" s="10" t="s">
        <v>13</v>
      </c>
      <c r="R259" s="10">
        <v>518598</v>
      </c>
      <c r="S259" s="10" t="s">
        <v>13</v>
      </c>
      <c r="T259" s="10">
        <v>518598</v>
      </c>
      <c r="U259" s="35">
        <v>-80.22</v>
      </c>
      <c r="V259" s="35">
        <v>-78.66</v>
      </c>
      <c r="W259" s="68"/>
      <c r="X259" s="27" t="s">
        <v>70</v>
      </c>
      <c r="Y259" s="27" t="s">
        <v>70</v>
      </c>
      <c r="Z259" s="68"/>
    </row>
    <row r="260" spans="1:26" ht="16.2">
      <c r="A260" s="60"/>
      <c r="B260" s="62"/>
      <c r="C260" s="64"/>
      <c r="D260" s="10" t="s">
        <v>14</v>
      </c>
      <c r="E260" s="10">
        <v>528000</v>
      </c>
      <c r="F260" s="10" t="s">
        <v>14</v>
      </c>
      <c r="G260" s="10">
        <v>528000</v>
      </c>
      <c r="H260" s="38">
        <v>14.3369</v>
      </c>
      <c r="I260" s="38">
        <v>10.584</v>
      </c>
      <c r="J260" s="66"/>
      <c r="K260" s="39" t="s">
        <v>70</v>
      </c>
      <c r="L260" s="39" t="s">
        <v>70</v>
      </c>
      <c r="M260" s="68"/>
      <c r="O260" s="60"/>
      <c r="P260" s="62"/>
      <c r="Q260" s="10" t="s">
        <v>14</v>
      </c>
      <c r="R260" s="10">
        <v>528000</v>
      </c>
      <c r="S260" s="10" t="s">
        <v>14</v>
      </c>
      <c r="T260" s="10">
        <v>528000</v>
      </c>
      <c r="U260" s="35">
        <v>-79.748000000000005</v>
      </c>
      <c r="V260" s="35">
        <v>-78.512</v>
      </c>
      <c r="W260" s="68"/>
      <c r="X260" s="27" t="s">
        <v>70</v>
      </c>
      <c r="Y260" s="27" t="s">
        <v>70</v>
      </c>
      <c r="Z260" s="68"/>
    </row>
    <row r="261" spans="1:26" ht="15" customHeight="1">
      <c r="A261" s="60" t="s">
        <v>92</v>
      </c>
      <c r="B261" s="62" t="s">
        <v>95</v>
      </c>
      <c r="C261" s="64" t="s">
        <v>105</v>
      </c>
      <c r="D261" s="10" t="s">
        <v>12</v>
      </c>
      <c r="E261" s="10">
        <v>623334</v>
      </c>
      <c r="F261" s="10" t="s">
        <v>12</v>
      </c>
      <c r="G261" s="10">
        <v>623334</v>
      </c>
      <c r="H261" s="38">
        <v>13.394399999999999</v>
      </c>
      <c r="I261" s="38">
        <v>13.736599999999999</v>
      </c>
      <c r="J261" s="66">
        <f>10*LOG((10^(H261/10)+10^(H262/10)+10^(H263/10)+10^(I261/10)+10^(I262/10)+10^(I263/10))/6)</f>
        <v>12.793587631867462</v>
      </c>
      <c r="K261" s="39" t="s">
        <v>70</v>
      </c>
      <c r="L261" s="39" t="s">
        <v>70</v>
      </c>
      <c r="M261" s="68" t="e">
        <f>10*LOG((10^(K261/10)+10^(K262/10)+10^(K263/10)+10^(L261/10)+10^(L262/10)+10^(L263/10))/6)</f>
        <v>#VALUE!</v>
      </c>
      <c r="O261" s="60" t="s">
        <v>92</v>
      </c>
      <c r="P261" s="62" t="s">
        <v>95</v>
      </c>
      <c r="Q261" s="10" t="s">
        <v>12</v>
      </c>
      <c r="R261" s="10">
        <v>623334</v>
      </c>
      <c r="S261" s="10" t="s">
        <v>12</v>
      </c>
      <c r="T261" s="10">
        <v>623334</v>
      </c>
      <c r="U261" s="35">
        <v>-80.14</v>
      </c>
      <c r="V261" s="26">
        <v>-77.391999999999996</v>
      </c>
      <c r="W261" s="70">
        <f>10*LOG(6/((1/10^(U261/10))+(1/10^(U262/10))+(1/10^(U263/10))+(1/10^(V261/10))+(1/10^(V262/10))+(1/10^(V263/10))))</f>
        <v>-80.679650912007318</v>
      </c>
      <c r="X261" s="27" t="s">
        <v>70</v>
      </c>
      <c r="Y261" s="27" t="s">
        <v>70</v>
      </c>
      <c r="Z261" s="70" t="e">
        <f>10*LOG(6/((1/10^(X261/10))+(1/10^(X262/10))+(1/10^(X263/10))+(1/10^(Y261/10))+(1/10^(Y262/10))+(1/10^(Y263/10))))</f>
        <v>#VALUE!</v>
      </c>
    </row>
    <row r="262" spans="1:26" ht="16.2">
      <c r="A262" s="60"/>
      <c r="B262" s="62"/>
      <c r="C262" s="64"/>
      <c r="D262" s="10" t="s">
        <v>13</v>
      </c>
      <c r="E262" s="10">
        <v>636666</v>
      </c>
      <c r="F262" s="10" t="s">
        <v>13</v>
      </c>
      <c r="G262" s="10">
        <v>636666</v>
      </c>
      <c r="H262" s="38">
        <v>11.318099999999999</v>
      </c>
      <c r="I262" s="38">
        <v>11.8185</v>
      </c>
      <c r="J262" s="66"/>
      <c r="K262" s="39" t="s">
        <v>70</v>
      </c>
      <c r="L262" s="39" t="s">
        <v>70</v>
      </c>
      <c r="M262" s="68"/>
      <c r="O262" s="60"/>
      <c r="P262" s="62"/>
      <c r="Q262" s="10" t="s">
        <v>13</v>
      </c>
      <c r="R262" s="10">
        <v>636666</v>
      </c>
      <c r="S262" s="10" t="s">
        <v>13</v>
      </c>
      <c r="T262" s="10">
        <v>636666</v>
      </c>
      <c r="U262" s="35">
        <v>-81.986999999999995</v>
      </c>
      <c r="V262" s="26">
        <v>-80.691999999999993</v>
      </c>
      <c r="W262" s="68"/>
      <c r="X262" s="27" t="s">
        <v>70</v>
      </c>
      <c r="Y262" s="27" t="s">
        <v>70</v>
      </c>
      <c r="Z262" s="68"/>
    </row>
    <row r="263" spans="1:26" ht="16.8" thickBot="1">
      <c r="A263" s="61"/>
      <c r="B263" s="63"/>
      <c r="C263" s="65"/>
      <c r="D263" s="28" t="s">
        <v>14</v>
      </c>
      <c r="E263" s="28">
        <v>650000</v>
      </c>
      <c r="F263" s="28" t="s">
        <v>14</v>
      </c>
      <c r="G263" s="28">
        <v>650000</v>
      </c>
      <c r="H263" s="38">
        <v>13.283200000000001</v>
      </c>
      <c r="I263" s="38">
        <v>12.7011</v>
      </c>
      <c r="J263" s="67"/>
      <c r="K263" s="40" t="s">
        <v>70</v>
      </c>
      <c r="L263" s="40" t="s">
        <v>70</v>
      </c>
      <c r="M263" s="69"/>
      <c r="N263" s="31"/>
      <c r="O263" s="61"/>
      <c r="P263" s="63"/>
      <c r="Q263" s="28" t="s">
        <v>14</v>
      </c>
      <c r="R263" s="28">
        <v>650000</v>
      </c>
      <c r="S263" s="28" t="s">
        <v>14</v>
      </c>
      <c r="T263" s="28">
        <v>650000</v>
      </c>
      <c r="U263" s="35">
        <v>-81.73</v>
      </c>
      <c r="V263" s="26">
        <v>-80.766000000000005</v>
      </c>
      <c r="W263" s="69"/>
      <c r="X263" s="27" t="s">
        <v>70</v>
      </c>
      <c r="Y263" s="27" t="s">
        <v>70</v>
      </c>
      <c r="Z263" s="69"/>
    </row>
    <row r="266" spans="1:26" ht="16.2" thickBot="1">
      <c r="A266" s="73" t="s">
        <v>121</v>
      </c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24.75" customHeight="1">
      <c r="A267" s="75" t="s">
        <v>11</v>
      </c>
      <c r="B267" s="77" t="s">
        <v>21</v>
      </c>
      <c r="C267" s="77" t="s">
        <v>104</v>
      </c>
      <c r="D267" s="77" t="s">
        <v>78</v>
      </c>
      <c r="E267" s="77"/>
      <c r="F267" s="77" t="s">
        <v>79</v>
      </c>
      <c r="G267" s="77"/>
      <c r="H267" s="79" t="s">
        <v>84</v>
      </c>
      <c r="I267" s="79"/>
      <c r="J267" s="77" t="s">
        <v>86</v>
      </c>
      <c r="K267" s="79" t="s">
        <v>85</v>
      </c>
      <c r="L267" s="79"/>
      <c r="M267" s="80" t="s">
        <v>87</v>
      </c>
      <c r="N267" s="29"/>
      <c r="O267" s="75" t="s">
        <v>11</v>
      </c>
      <c r="P267" s="83" t="s">
        <v>21</v>
      </c>
      <c r="Q267" s="85" t="s">
        <v>78</v>
      </c>
      <c r="R267" s="86"/>
      <c r="S267" s="77" t="s">
        <v>79</v>
      </c>
      <c r="T267" s="77"/>
      <c r="U267" s="79" t="s">
        <v>89</v>
      </c>
      <c r="V267" s="79"/>
      <c r="W267" s="80" t="s">
        <v>90</v>
      </c>
      <c r="X267" s="79" t="s">
        <v>88</v>
      </c>
      <c r="Y267" s="79"/>
      <c r="Z267" s="80" t="s">
        <v>91</v>
      </c>
    </row>
    <row r="268" spans="1:26" ht="15" thickBot="1">
      <c r="A268" s="76"/>
      <c r="B268" s="78"/>
      <c r="C268" s="78"/>
      <c r="D268" s="78"/>
      <c r="E268" s="78"/>
      <c r="F268" s="78"/>
      <c r="G268" s="78"/>
      <c r="H268" s="37" t="s">
        <v>80</v>
      </c>
      <c r="I268" s="37" t="s">
        <v>81</v>
      </c>
      <c r="J268" s="78"/>
      <c r="K268" s="37" t="s">
        <v>82</v>
      </c>
      <c r="L268" s="37" t="s">
        <v>83</v>
      </c>
      <c r="M268" s="81"/>
      <c r="O268" s="82"/>
      <c r="P268" s="84"/>
      <c r="Q268" s="87"/>
      <c r="R268" s="88"/>
      <c r="S268" s="89"/>
      <c r="T268" s="89"/>
      <c r="U268" s="25" t="s">
        <v>80</v>
      </c>
      <c r="V268" s="25" t="s">
        <v>81</v>
      </c>
      <c r="W268" s="90"/>
      <c r="X268" s="25" t="s">
        <v>82</v>
      </c>
      <c r="Y268" s="25" t="s">
        <v>83</v>
      </c>
      <c r="Z268" s="90"/>
    </row>
    <row r="269" spans="1:26" ht="15" customHeight="1">
      <c r="A269" s="60" t="s">
        <v>96</v>
      </c>
      <c r="B269" s="62" t="s">
        <v>94</v>
      </c>
      <c r="C269" s="64" t="s">
        <v>105</v>
      </c>
      <c r="D269" s="10" t="s">
        <v>12</v>
      </c>
      <c r="E269" s="10">
        <v>385500</v>
      </c>
      <c r="F269" s="10" t="s">
        <v>12</v>
      </c>
      <c r="G269" s="10">
        <v>423500</v>
      </c>
      <c r="H269" s="38">
        <v>13.1915</v>
      </c>
      <c r="I269" s="38">
        <v>12.310700000000001</v>
      </c>
      <c r="J269" s="66">
        <f>10*LOG((10^(H269/10)+10^(H270/10)+10^(H271/10)+10^(I269/10)+10^(I270/10)+10^(I271/10))/6)</f>
        <v>12.478068449934057</v>
      </c>
      <c r="K269" s="27">
        <v>14.0634</v>
      </c>
      <c r="L269" s="27">
        <v>13.583</v>
      </c>
      <c r="M269" s="68">
        <f>10*LOG((10^(K269/10)+10^(K270/10)+10^(K271/10)+10^(L269/10)+10^(L270/10)+10^(L271/10))/6)</f>
        <v>13.573118699626836</v>
      </c>
      <c r="O269" s="71" t="s">
        <v>96</v>
      </c>
      <c r="P269" s="72" t="s">
        <v>94</v>
      </c>
      <c r="Q269" s="41" t="s">
        <v>12</v>
      </c>
      <c r="R269" s="41">
        <v>385500</v>
      </c>
      <c r="S269" s="41" t="s">
        <v>12</v>
      </c>
      <c r="T269" s="41">
        <v>423500</v>
      </c>
      <c r="U269" s="35">
        <v>-87.573700000000002</v>
      </c>
      <c r="V269" s="26">
        <v>-87.695099999999996</v>
      </c>
      <c r="W269" s="70">
        <f>10*LOG(6/((1/10^(U269/10))+(1/10^(U270/10))+(1/10^(U271/10))+(1/10^(V269/10))+(1/10^(V270/10))+(1/10^(V271/10))))</f>
        <v>-87.475964436030225</v>
      </c>
      <c r="X269" s="27">
        <v>-91.664100000000005</v>
      </c>
      <c r="Y269" s="27">
        <v>-89.634699999999995</v>
      </c>
      <c r="Z269" s="70">
        <f>10*LOG(6/((1/10^(X269/10))+(1/10^(X270/10))+(1/10^(X271/10))+(1/10^(Y269/10))+(1/10^(Y270/10))+(1/10^(Y271/10))))</f>
        <v>-90.494900961666559</v>
      </c>
    </row>
    <row r="270" spans="1:26" ht="16.2">
      <c r="A270" s="60"/>
      <c r="B270" s="62"/>
      <c r="C270" s="64"/>
      <c r="D270" s="10" t="s">
        <v>13</v>
      </c>
      <c r="E270" s="10">
        <v>390000</v>
      </c>
      <c r="F270" s="10" t="s">
        <v>13</v>
      </c>
      <c r="G270" s="10">
        <v>428000</v>
      </c>
      <c r="H270" s="38">
        <v>12.8223</v>
      </c>
      <c r="I270" s="38">
        <v>11.833299999999999</v>
      </c>
      <c r="J270" s="66"/>
      <c r="K270" s="27">
        <v>13.696899999999999</v>
      </c>
      <c r="L270" s="27">
        <v>13.1074</v>
      </c>
      <c r="M270" s="68"/>
      <c r="O270" s="60"/>
      <c r="P270" s="62"/>
      <c r="Q270" s="10" t="s">
        <v>13</v>
      </c>
      <c r="R270" s="10">
        <v>390000</v>
      </c>
      <c r="S270" s="10" t="s">
        <v>13</v>
      </c>
      <c r="T270" s="10">
        <v>428000</v>
      </c>
      <c r="U270" s="35">
        <v>-87.4298</v>
      </c>
      <c r="V270" s="26">
        <v>-88.096199999999996</v>
      </c>
      <c r="W270" s="68"/>
      <c r="X270" s="27">
        <v>-90.8703</v>
      </c>
      <c r="Y270" s="27">
        <v>-91.674800000000005</v>
      </c>
      <c r="Z270" s="68"/>
    </row>
    <row r="271" spans="1:26" ht="16.2">
      <c r="A271" s="60"/>
      <c r="B271" s="62"/>
      <c r="C271" s="64"/>
      <c r="D271" s="10" t="s">
        <v>14</v>
      </c>
      <c r="E271" s="10">
        <v>394500</v>
      </c>
      <c r="F271" s="10" t="s">
        <v>14</v>
      </c>
      <c r="G271" s="10">
        <v>432500</v>
      </c>
      <c r="H271" s="38">
        <v>12.792199999999999</v>
      </c>
      <c r="I271" s="38">
        <v>11.7195</v>
      </c>
      <c r="J271" s="66"/>
      <c r="K271" s="27">
        <v>13.875999999999999</v>
      </c>
      <c r="L271" s="27">
        <v>13.011799999999999</v>
      </c>
      <c r="M271" s="68"/>
      <c r="O271" s="60"/>
      <c r="P271" s="62"/>
      <c r="Q271" s="10" t="s">
        <v>14</v>
      </c>
      <c r="R271" s="10">
        <v>394500</v>
      </c>
      <c r="S271" s="10" t="s">
        <v>14</v>
      </c>
      <c r="T271" s="10">
        <v>432500</v>
      </c>
      <c r="U271" s="35">
        <v>-86.7102</v>
      </c>
      <c r="V271" s="26">
        <v>-87.226600000000005</v>
      </c>
      <c r="W271" s="68"/>
      <c r="X271" s="27">
        <v>-89.1083</v>
      </c>
      <c r="Y271" s="27">
        <v>-89.196700000000007</v>
      </c>
      <c r="Z271" s="68"/>
    </row>
    <row r="272" spans="1:26" ht="15" customHeight="1">
      <c r="A272" s="60" t="s">
        <v>77</v>
      </c>
      <c r="B272" s="62" t="s">
        <v>94</v>
      </c>
      <c r="C272" s="64" t="s">
        <v>105</v>
      </c>
      <c r="D272" s="10" t="s">
        <v>12</v>
      </c>
      <c r="E272" s="10">
        <v>142600</v>
      </c>
      <c r="F272" s="10" t="s">
        <v>12</v>
      </c>
      <c r="G272" s="10">
        <v>153600</v>
      </c>
      <c r="H272" s="38">
        <v>9.3827200000000008</v>
      </c>
      <c r="I272" s="38">
        <v>5.0193500000000002</v>
      </c>
      <c r="J272" s="66">
        <f>10*LOG((10^(H272/10)+10^(H273/10)+10^(H274/10)+10^(I272/10)+10^(I273/10)+10^(I274/10))/6)</f>
        <v>7.7105596381023878</v>
      </c>
      <c r="K272" s="27">
        <v>13.161799999999999</v>
      </c>
      <c r="L272" s="27">
        <v>7.8818000000000001</v>
      </c>
      <c r="M272" s="68">
        <f>10*LOG((10^(K272/10)+10^(K273/10)+10^(K274/10)+10^(L272/10)+10^(L273/10)+10^(L274/10))/6)</f>
        <v>11.256529035871928</v>
      </c>
      <c r="O272" s="60" t="s">
        <v>77</v>
      </c>
      <c r="P272" s="62" t="s">
        <v>94</v>
      </c>
      <c r="Q272" s="10" t="s">
        <v>12</v>
      </c>
      <c r="R272" s="10">
        <v>142600</v>
      </c>
      <c r="S272" s="10" t="s">
        <v>12</v>
      </c>
      <c r="T272" s="10">
        <v>153600</v>
      </c>
      <c r="U272" s="35">
        <v>-82.338899999999995</v>
      </c>
      <c r="V272" s="26">
        <v>-81.528300000000002</v>
      </c>
      <c r="W272" s="70">
        <f>10*LOG(6/((1/10^(U272/10))+(1/10^(U273/10))+(1/10^(U274/10))+(1/10^(V272/10))+(1/10^(V273/10))+(1/10^(V274/10))))</f>
        <v>-81.759508173044679</v>
      </c>
      <c r="X272" s="27">
        <v>-87.353499999999997</v>
      </c>
      <c r="Y272" s="27">
        <v>-84.922300000000007</v>
      </c>
      <c r="Z272" s="70">
        <f>10*LOG(6/((1/10^(X272/10))+(1/10^(X273/10))+(1/10^(X274/10))+(1/10^(Y272/10))+(1/10^(Y273/10))+(1/10^(Y274/10))))</f>
        <v>-86.292247560121567</v>
      </c>
    </row>
    <row r="273" spans="1:26" ht="16.2">
      <c r="A273" s="60"/>
      <c r="B273" s="62"/>
      <c r="C273" s="64"/>
      <c r="D273" s="10" t="s">
        <v>13</v>
      </c>
      <c r="E273" s="10">
        <v>145600</v>
      </c>
      <c r="F273" s="10" t="s">
        <v>13</v>
      </c>
      <c r="G273" s="10">
        <v>156600</v>
      </c>
      <c r="H273" s="38">
        <v>9.2584900000000001</v>
      </c>
      <c r="I273" s="38">
        <v>5.54556</v>
      </c>
      <c r="J273" s="66"/>
      <c r="K273" s="27">
        <v>12.9337</v>
      </c>
      <c r="L273" s="27">
        <v>8.3001900000000006</v>
      </c>
      <c r="M273" s="68"/>
      <c r="O273" s="60"/>
      <c r="P273" s="62"/>
      <c r="Q273" s="10" t="s">
        <v>13</v>
      </c>
      <c r="R273" s="10">
        <v>145600</v>
      </c>
      <c r="S273" s="10" t="s">
        <v>13</v>
      </c>
      <c r="T273" s="10">
        <v>156600</v>
      </c>
      <c r="U273" s="35">
        <v>-82.642799999999994</v>
      </c>
      <c r="V273" s="26">
        <v>-81.786500000000004</v>
      </c>
      <c r="W273" s="68"/>
      <c r="X273" s="27">
        <v>-87.460400000000007</v>
      </c>
      <c r="Y273" s="27">
        <v>-85.829899999999995</v>
      </c>
      <c r="Z273" s="68"/>
    </row>
    <row r="274" spans="1:26" ht="16.2">
      <c r="A274" s="60"/>
      <c r="B274" s="62"/>
      <c r="C274" s="64"/>
      <c r="D274" s="10" t="s">
        <v>14</v>
      </c>
      <c r="E274" s="10">
        <v>147600</v>
      </c>
      <c r="F274" s="10" t="s">
        <v>14</v>
      </c>
      <c r="G274" s="10">
        <v>158600</v>
      </c>
      <c r="H274" s="38">
        <v>9.0137</v>
      </c>
      <c r="I274" s="38">
        <v>5.5398399999999999</v>
      </c>
      <c r="J274" s="66"/>
      <c r="K274" s="27">
        <v>12.928000000000001</v>
      </c>
      <c r="L274" s="27">
        <v>8.6006699999999991</v>
      </c>
      <c r="M274" s="68"/>
      <c r="O274" s="60"/>
      <c r="P274" s="62"/>
      <c r="Q274" s="10" t="s">
        <v>14</v>
      </c>
      <c r="R274" s="10">
        <v>147600</v>
      </c>
      <c r="S274" s="10" t="s">
        <v>14</v>
      </c>
      <c r="T274" s="10">
        <v>158600</v>
      </c>
      <c r="U274" s="35">
        <v>-81.0959</v>
      </c>
      <c r="V274" s="26">
        <v>-80.892600000000002</v>
      </c>
      <c r="W274" s="68"/>
      <c r="X274" s="27">
        <v>-86.534899999999993</v>
      </c>
      <c r="Y274" s="27">
        <v>-84.917299999999997</v>
      </c>
      <c r="Z274" s="68"/>
    </row>
    <row r="275" spans="1:26" ht="15" customHeight="1">
      <c r="A275" s="60" t="s">
        <v>93</v>
      </c>
      <c r="B275" s="62" t="s">
        <v>95</v>
      </c>
      <c r="C275" s="64" t="s">
        <v>105</v>
      </c>
      <c r="D275" s="10" t="s">
        <v>12</v>
      </c>
      <c r="E275" s="10">
        <v>509202</v>
      </c>
      <c r="F275" s="10" t="s">
        <v>12</v>
      </c>
      <c r="G275" s="10">
        <v>509202</v>
      </c>
      <c r="H275" s="38">
        <v>15.2226</v>
      </c>
      <c r="I275" s="38">
        <v>12.4033</v>
      </c>
      <c r="J275" s="66">
        <f>10*LOG((10^(H275/10)+10^(H276/10)+10^(H277/10)+10^(I275/10)+10^(I276/10)+10^(I277/10))/6)</f>
        <v>14.301528872152595</v>
      </c>
      <c r="K275" s="39" t="s">
        <v>70</v>
      </c>
      <c r="L275" s="39" t="s">
        <v>70</v>
      </c>
      <c r="M275" s="68" t="e">
        <f>10*LOG((10^(K275/10)+10^(K276/10)+10^(K277/10)+10^(L275/10)+10^(L276/10)+10^(L277/10))/6)</f>
        <v>#VALUE!</v>
      </c>
      <c r="O275" s="60" t="s">
        <v>93</v>
      </c>
      <c r="P275" s="62" t="s">
        <v>95</v>
      </c>
      <c r="Q275" s="10" t="s">
        <v>12</v>
      </c>
      <c r="R275" s="10">
        <v>509202</v>
      </c>
      <c r="S275" s="10" t="s">
        <v>12</v>
      </c>
      <c r="T275" s="10">
        <v>509202</v>
      </c>
      <c r="U275" s="35">
        <v>-83.830399999999997</v>
      </c>
      <c r="V275" s="26">
        <v>-82.516599999999997</v>
      </c>
      <c r="W275" s="70">
        <f>10*LOG(6/((1/10^(U275/10))+(1/10^(U276/10))+(1/10^(U277/10))+(1/10^(V275/10))+(1/10^(V276/10))+(1/10^(V277/10))))</f>
        <v>-84.472809376737729</v>
      </c>
      <c r="X275" s="27" t="s">
        <v>70</v>
      </c>
      <c r="Y275" s="27" t="s">
        <v>70</v>
      </c>
      <c r="Z275" s="70" t="e">
        <f>10*LOG(6/((1/10^(X275/10))+(1/10^(X276/10))+(1/10^(X277/10))+(1/10^(Y275/10))+(1/10^(Y276/10))+(1/10^(Y277/10))))</f>
        <v>#VALUE!</v>
      </c>
    </row>
    <row r="276" spans="1:26" ht="16.2">
      <c r="A276" s="60"/>
      <c r="B276" s="62"/>
      <c r="C276" s="64"/>
      <c r="D276" s="10" t="s">
        <v>13</v>
      </c>
      <c r="E276" s="10">
        <v>518598</v>
      </c>
      <c r="F276" s="10" t="s">
        <v>13</v>
      </c>
      <c r="G276" s="10">
        <v>518598</v>
      </c>
      <c r="H276" s="38">
        <v>15.717000000000001</v>
      </c>
      <c r="I276" s="38">
        <v>13.620100000000001</v>
      </c>
      <c r="J276" s="66"/>
      <c r="K276" s="39" t="s">
        <v>70</v>
      </c>
      <c r="L276" s="39" t="s">
        <v>70</v>
      </c>
      <c r="M276" s="68"/>
      <c r="O276" s="60"/>
      <c r="P276" s="62"/>
      <c r="Q276" s="10" t="s">
        <v>13</v>
      </c>
      <c r="R276" s="10">
        <v>518598</v>
      </c>
      <c r="S276" s="10" t="s">
        <v>13</v>
      </c>
      <c r="T276" s="10">
        <v>518598</v>
      </c>
      <c r="U276" s="35">
        <v>-85.119699999999995</v>
      </c>
      <c r="V276" s="26">
        <v>-83.744699999999995</v>
      </c>
      <c r="W276" s="68"/>
      <c r="X276" s="27" t="s">
        <v>70</v>
      </c>
      <c r="Y276" s="27" t="s">
        <v>70</v>
      </c>
      <c r="Z276" s="68"/>
    </row>
    <row r="277" spans="1:26" ht="16.2">
      <c r="A277" s="60"/>
      <c r="B277" s="62"/>
      <c r="C277" s="64"/>
      <c r="D277" s="10" t="s">
        <v>14</v>
      </c>
      <c r="E277" s="10">
        <v>528000</v>
      </c>
      <c r="F277" s="10" t="s">
        <v>14</v>
      </c>
      <c r="G277" s="10">
        <v>528000</v>
      </c>
      <c r="H277" s="38">
        <v>14.5564</v>
      </c>
      <c r="I277" s="38">
        <v>13.4253</v>
      </c>
      <c r="J277" s="66"/>
      <c r="K277" s="39" t="s">
        <v>70</v>
      </c>
      <c r="L277" s="39" t="s">
        <v>70</v>
      </c>
      <c r="M277" s="68"/>
      <c r="O277" s="60"/>
      <c r="P277" s="62"/>
      <c r="Q277" s="10" t="s">
        <v>14</v>
      </c>
      <c r="R277" s="10">
        <v>528000</v>
      </c>
      <c r="S277" s="10" t="s">
        <v>14</v>
      </c>
      <c r="T277" s="10">
        <v>528000</v>
      </c>
      <c r="U277" s="35">
        <v>-85.731099999999998</v>
      </c>
      <c r="V277" s="26">
        <v>-85.109200000000001</v>
      </c>
      <c r="W277" s="68"/>
      <c r="X277" s="27" t="s">
        <v>70</v>
      </c>
      <c r="Y277" s="27" t="s">
        <v>70</v>
      </c>
      <c r="Z277" s="68"/>
    </row>
    <row r="278" spans="1:26" ht="15" customHeight="1">
      <c r="A278" s="60" t="s">
        <v>92</v>
      </c>
      <c r="B278" s="62" t="s">
        <v>95</v>
      </c>
      <c r="C278" s="64" t="s">
        <v>105</v>
      </c>
      <c r="D278" s="10" t="s">
        <v>12</v>
      </c>
      <c r="E278" s="10">
        <v>623334</v>
      </c>
      <c r="F278" s="10" t="s">
        <v>12</v>
      </c>
      <c r="G278" s="10">
        <v>623334</v>
      </c>
      <c r="H278" s="38">
        <v>15.715199999999999</v>
      </c>
      <c r="I278" s="38">
        <v>14.983700000000001</v>
      </c>
      <c r="J278" s="66">
        <f>10*LOG((10^(H278/10)+10^(H279/10)+10^(H280/10)+10^(I278/10)+10^(I279/10)+10^(I280/10))/6)</f>
        <v>15.435654758055771</v>
      </c>
      <c r="K278" s="39" t="s">
        <v>70</v>
      </c>
      <c r="L278" s="39" t="s">
        <v>70</v>
      </c>
      <c r="M278" s="68" t="e">
        <f>10*LOG((10^(K278/10)+10^(K279/10)+10^(K280/10)+10^(L278/10)+10^(L279/10)+10^(L280/10))/6)</f>
        <v>#VALUE!</v>
      </c>
      <c r="O278" s="60" t="s">
        <v>92</v>
      </c>
      <c r="P278" s="62" t="s">
        <v>95</v>
      </c>
      <c r="Q278" s="10" t="s">
        <v>12</v>
      </c>
      <c r="R278" s="10">
        <v>623334</v>
      </c>
      <c r="S278" s="10" t="s">
        <v>12</v>
      </c>
      <c r="T278" s="10">
        <v>623334</v>
      </c>
      <c r="U278" s="35">
        <v>-84.639899999999997</v>
      </c>
      <c r="V278" s="26">
        <v>-83.507199999999997</v>
      </c>
      <c r="W278" s="70">
        <f>10*LOG(6/((1/10^(U278/10))+(1/10^(U279/10))+(1/10^(U280/10))+(1/10^(V278/10))+(1/10^(V279/10))+(1/10^(V280/10))))</f>
        <v>-84.188426430042171</v>
      </c>
      <c r="X278" s="27" t="s">
        <v>70</v>
      </c>
      <c r="Y278" s="27" t="s">
        <v>70</v>
      </c>
      <c r="Z278" s="70" t="e">
        <f>10*LOG(6/((1/10^(X278/10))+(1/10^(X279/10))+(1/10^(X280/10))+(1/10^(Y278/10))+(1/10^(Y279/10))+(1/10^(Y280/10))))</f>
        <v>#VALUE!</v>
      </c>
    </row>
    <row r="279" spans="1:26" ht="16.2">
      <c r="A279" s="60"/>
      <c r="B279" s="62"/>
      <c r="C279" s="64"/>
      <c r="D279" s="10" t="s">
        <v>13</v>
      </c>
      <c r="E279" s="10">
        <v>636666</v>
      </c>
      <c r="F279" s="10" t="s">
        <v>13</v>
      </c>
      <c r="G279" s="10">
        <v>636666</v>
      </c>
      <c r="H279" s="38">
        <v>15.831099999999999</v>
      </c>
      <c r="I279" s="38">
        <v>15.470700000000001</v>
      </c>
      <c r="J279" s="66"/>
      <c r="K279" s="39" t="s">
        <v>70</v>
      </c>
      <c r="L279" s="39" t="s">
        <v>70</v>
      </c>
      <c r="M279" s="68"/>
      <c r="O279" s="60"/>
      <c r="P279" s="62"/>
      <c r="Q279" s="10" t="s">
        <v>13</v>
      </c>
      <c r="R279" s="10">
        <v>636666</v>
      </c>
      <c r="S279" s="10" t="s">
        <v>13</v>
      </c>
      <c r="T279" s="10">
        <v>636666</v>
      </c>
      <c r="U279" s="35">
        <v>-84.6584</v>
      </c>
      <c r="V279" s="26">
        <v>-84.156499999999994</v>
      </c>
      <c r="W279" s="68"/>
      <c r="X279" s="27" t="s">
        <v>70</v>
      </c>
      <c r="Y279" s="27" t="s">
        <v>70</v>
      </c>
      <c r="Z279" s="68"/>
    </row>
    <row r="280" spans="1:26" ht="16.8" thickBot="1">
      <c r="A280" s="61"/>
      <c r="B280" s="63"/>
      <c r="C280" s="65"/>
      <c r="D280" s="28" t="s">
        <v>14</v>
      </c>
      <c r="E280" s="28">
        <v>650000</v>
      </c>
      <c r="F280" s="28" t="s">
        <v>14</v>
      </c>
      <c r="G280" s="28">
        <v>650000</v>
      </c>
      <c r="H280" s="38">
        <v>15.3582</v>
      </c>
      <c r="I280" s="38">
        <v>15.1973</v>
      </c>
      <c r="J280" s="67"/>
      <c r="K280" s="40" t="s">
        <v>70</v>
      </c>
      <c r="L280" s="40" t="s">
        <v>70</v>
      </c>
      <c r="M280" s="69"/>
      <c r="N280" s="31"/>
      <c r="O280" s="61"/>
      <c r="P280" s="63"/>
      <c r="Q280" s="28" t="s">
        <v>14</v>
      </c>
      <c r="R280" s="28">
        <v>650000</v>
      </c>
      <c r="S280" s="28" t="s">
        <v>14</v>
      </c>
      <c r="T280" s="28">
        <v>650000</v>
      </c>
      <c r="U280" s="36">
        <v>-84.064599999999999</v>
      </c>
      <c r="V280" s="30">
        <v>-83.996499999999997</v>
      </c>
      <c r="W280" s="69"/>
      <c r="X280" s="27" t="s">
        <v>70</v>
      </c>
      <c r="Y280" s="27" t="s">
        <v>70</v>
      </c>
      <c r="Z280" s="69"/>
    </row>
    <row r="282" spans="1:26" ht="16.2" thickBot="1">
      <c r="A282" s="73" t="s">
        <v>122</v>
      </c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24.75" customHeight="1">
      <c r="A283" s="75" t="s">
        <v>11</v>
      </c>
      <c r="B283" s="77" t="s">
        <v>21</v>
      </c>
      <c r="C283" s="77" t="s">
        <v>104</v>
      </c>
      <c r="D283" s="77" t="s">
        <v>78</v>
      </c>
      <c r="E283" s="77"/>
      <c r="F283" s="77" t="s">
        <v>79</v>
      </c>
      <c r="G283" s="77"/>
      <c r="H283" s="79" t="s">
        <v>84</v>
      </c>
      <c r="I283" s="79"/>
      <c r="J283" s="77" t="s">
        <v>86</v>
      </c>
      <c r="K283" s="79" t="s">
        <v>85</v>
      </c>
      <c r="L283" s="79"/>
      <c r="M283" s="80" t="s">
        <v>87</v>
      </c>
      <c r="N283" s="29"/>
      <c r="O283" s="75" t="s">
        <v>11</v>
      </c>
      <c r="P283" s="83" t="s">
        <v>21</v>
      </c>
      <c r="Q283" s="85" t="s">
        <v>78</v>
      </c>
      <c r="R283" s="86"/>
      <c r="S283" s="77" t="s">
        <v>79</v>
      </c>
      <c r="T283" s="77"/>
      <c r="U283" s="79" t="s">
        <v>89</v>
      </c>
      <c r="V283" s="79"/>
      <c r="W283" s="80" t="s">
        <v>90</v>
      </c>
      <c r="X283" s="79" t="s">
        <v>88</v>
      </c>
      <c r="Y283" s="79"/>
      <c r="Z283" s="80" t="s">
        <v>91</v>
      </c>
    </row>
    <row r="284" spans="1:26" ht="15" thickBot="1">
      <c r="A284" s="76"/>
      <c r="B284" s="78"/>
      <c r="C284" s="78"/>
      <c r="D284" s="78"/>
      <c r="E284" s="78"/>
      <c r="F284" s="78"/>
      <c r="G284" s="78"/>
      <c r="H284" s="37" t="s">
        <v>80</v>
      </c>
      <c r="I284" s="37" t="s">
        <v>81</v>
      </c>
      <c r="J284" s="78"/>
      <c r="K284" s="37" t="s">
        <v>82</v>
      </c>
      <c r="L284" s="37" t="s">
        <v>83</v>
      </c>
      <c r="M284" s="81"/>
      <c r="O284" s="82"/>
      <c r="P284" s="84"/>
      <c r="Q284" s="87"/>
      <c r="R284" s="88"/>
      <c r="S284" s="89"/>
      <c r="T284" s="89"/>
      <c r="U284" s="25" t="s">
        <v>80</v>
      </c>
      <c r="V284" s="25" t="s">
        <v>81</v>
      </c>
      <c r="W284" s="90"/>
      <c r="X284" s="25" t="s">
        <v>82</v>
      </c>
      <c r="Y284" s="25" t="s">
        <v>83</v>
      </c>
      <c r="Z284" s="90"/>
    </row>
    <row r="285" spans="1:26" ht="15" customHeight="1">
      <c r="A285" s="60" t="s">
        <v>96</v>
      </c>
      <c r="B285" s="62" t="s">
        <v>94</v>
      </c>
      <c r="C285" s="64" t="s">
        <v>105</v>
      </c>
      <c r="D285" s="10" t="s">
        <v>12</v>
      </c>
      <c r="E285" s="10">
        <v>385500</v>
      </c>
      <c r="F285" s="10" t="s">
        <v>12</v>
      </c>
      <c r="G285" s="10">
        <v>423500</v>
      </c>
      <c r="H285" s="38">
        <v>11.992800000000001</v>
      </c>
      <c r="I285" s="38">
        <v>11.256</v>
      </c>
      <c r="J285" s="66">
        <f>10*LOG((10^(H285/10)+10^(H286/10)+10^(H287/10)+10^(I285/10)+10^(I286/10)+10^(I287/10))/6)</f>
        <v>11.044943098137686</v>
      </c>
      <c r="K285" s="27">
        <v>13.648999999999999</v>
      </c>
      <c r="L285" s="27">
        <v>13.1564</v>
      </c>
      <c r="M285" s="68">
        <f>10*LOG((10^(K285/10)+10^(K286/10)+10^(K287/10)+10^(L285/10)+10^(L286/10)+10^(L287/10))/6)</f>
        <v>12.794415925206044</v>
      </c>
      <c r="O285" s="71" t="s">
        <v>96</v>
      </c>
      <c r="P285" s="72" t="s">
        <v>94</v>
      </c>
      <c r="Q285" s="41" t="s">
        <v>12</v>
      </c>
      <c r="R285" s="41">
        <v>385500</v>
      </c>
      <c r="S285" s="41" t="s">
        <v>12</v>
      </c>
      <c r="T285" s="41">
        <v>423500</v>
      </c>
      <c r="U285" s="35">
        <v>-88.587000000000003</v>
      </c>
      <c r="V285" s="35">
        <v>-87.319000000000003</v>
      </c>
      <c r="W285" s="70">
        <f>10*LOG(6/((1/10^(U285/10))+(1/10^(U286/10))+(1/10^(U287/10))+(1/10^(V285/10))+(1/10^(V286/10))+(1/10^(V287/10))))</f>
        <v>-88.359084617608303</v>
      </c>
      <c r="X285" s="27">
        <v>-91.200999999999993</v>
      </c>
      <c r="Y285" s="27">
        <v>-91.546999999999997</v>
      </c>
      <c r="Z285" s="70">
        <f>10*LOG(6/((1/10^(X285/10))+(1/10^(X286/10))+(1/10^(X287/10))+(1/10^(Y285/10))+(1/10^(Y286/10))+(1/10^(Y287/10))))</f>
        <v>-91.516003212171086</v>
      </c>
    </row>
    <row r="286" spans="1:26" ht="16.2">
      <c r="A286" s="60"/>
      <c r="B286" s="62"/>
      <c r="C286" s="64"/>
      <c r="D286" s="10" t="s">
        <v>13</v>
      </c>
      <c r="E286" s="10">
        <v>390000</v>
      </c>
      <c r="F286" s="10" t="s">
        <v>13</v>
      </c>
      <c r="G286" s="10">
        <v>428000</v>
      </c>
      <c r="H286" s="38">
        <v>11.3596</v>
      </c>
      <c r="I286" s="38">
        <v>10.1426</v>
      </c>
      <c r="J286" s="66"/>
      <c r="K286" s="27">
        <v>13.0382</v>
      </c>
      <c r="L286" s="27">
        <v>12.210800000000001</v>
      </c>
      <c r="M286" s="68"/>
      <c r="O286" s="60"/>
      <c r="P286" s="62"/>
      <c r="Q286" s="10" t="s">
        <v>13</v>
      </c>
      <c r="R286" s="10">
        <v>390000</v>
      </c>
      <c r="S286" s="10" t="s">
        <v>13</v>
      </c>
      <c r="T286" s="10">
        <v>428000</v>
      </c>
      <c r="U286" s="35">
        <v>-89.01</v>
      </c>
      <c r="V286" s="35">
        <v>-88.218000000000004</v>
      </c>
      <c r="W286" s="68"/>
      <c r="X286" s="27">
        <v>-91.52</v>
      </c>
      <c r="Y286" s="27">
        <v>-91.983000000000004</v>
      </c>
      <c r="Z286" s="68"/>
    </row>
    <row r="287" spans="1:26" ht="16.2">
      <c r="A287" s="60"/>
      <c r="B287" s="62"/>
      <c r="C287" s="64"/>
      <c r="D287" s="10" t="s">
        <v>14</v>
      </c>
      <c r="E287" s="10">
        <v>394500</v>
      </c>
      <c r="F287" s="10" t="s">
        <v>14</v>
      </c>
      <c r="G287" s="10">
        <v>432500</v>
      </c>
      <c r="H287" s="38">
        <v>11.179</v>
      </c>
      <c r="I287" s="38">
        <v>10.007</v>
      </c>
      <c r="J287" s="66"/>
      <c r="K287" s="27">
        <v>12.823700000000001</v>
      </c>
      <c r="L287" s="27">
        <v>11.5845</v>
      </c>
      <c r="M287" s="68"/>
      <c r="O287" s="60"/>
      <c r="P287" s="62"/>
      <c r="Q287" s="10" t="s">
        <v>14</v>
      </c>
      <c r="R287" s="10">
        <v>394500</v>
      </c>
      <c r="S287" s="10" t="s">
        <v>14</v>
      </c>
      <c r="T287" s="10">
        <v>432500</v>
      </c>
      <c r="U287" s="35">
        <v>-88.822999999999993</v>
      </c>
      <c r="V287" s="35">
        <v>-87.980999999999995</v>
      </c>
      <c r="W287" s="68"/>
      <c r="X287" s="27">
        <v>-91.343999999999994</v>
      </c>
      <c r="Y287" s="27">
        <v>-91.46</v>
      </c>
      <c r="Z287" s="68"/>
    </row>
    <row r="288" spans="1:26" ht="15" customHeight="1">
      <c r="A288" s="60" t="s">
        <v>77</v>
      </c>
      <c r="B288" s="62" t="s">
        <v>94</v>
      </c>
      <c r="C288" s="64" t="s">
        <v>105</v>
      </c>
      <c r="D288" s="10" t="s">
        <v>12</v>
      </c>
      <c r="E288" s="10">
        <v>142600</v>
      </c>
      <c r="F288" s="10" t="s">
        <v>12</v>
      </c>
      <c r="G288" s="10">
        <v>153600</v>
      </c>
      <c r="H288" s="48" t="s">
        <v>106</v>
      </c>
      <c r="I288" s="48" t="s">
        <v>106</v>
      </c>
      <c r="J288" s="66" t="e">
        <f>10*LOG((10^(H288/10)+10^(H289/10)+10^(H290/10)+10^(I288/10)+10^(I289/10)+10^(I290/10))/6)</f>
        <v>#VALUE!</v>
      </c>
      <c r="K288" s="48" t="s">
        <v>106</v>
      </c>
      <c r="L288" s="48" t="s">
        <v>106</v>
      </c>
      <c r="M288" s="68" t="e">
        <f>10*LOG((10^(K288/10)+10^(K289/10)+10^(K290/10)+10^(L288/10)+10^(L289/10)+10^(L290/10))/6)</f>
        <v>#VALUE!</v>
      </c>
      <c r="O288" s="60" t="s">
        <v>77</v>
      </c>
      <c r="P288" s="62" t="s">
        <v>94</v>
      </c>
      <c r="Q288" s="10" t="s">
        <v>12</v>
      </c>
      <c r="R288" s="10">
        <v>142600</v>
      </c>
      <c r="S288" s="10" t="s">
        <v>12</v>
      </c>
      <c r="T288" s="10">
        <v>153600</v>
      </c>
      <c r="U288" s="48" t="s">
        <v>106</v>
      </c>
      <c r="V288" s="48" t="s">
        <v>106</v>
      </c>
      <c r="W288" s="70" t="e">
        <f>10*LOG(6/((1/10^(U288/10))+(1/10^(U289/10))+(1/10^(U290/10))+(1/10^(V288/10))+(1/10^(V289/10))+(1/10^(V290/10))))</f>
        <v>#VALUE!</v>
      </c>
      <c r="X288" s="48" t="s">
        <v>106</v>
      </c>
      <c r="Y288" s="48" t="s">
        <v>106</v>
      </c>
      <c r="Z288" s="70" t="e">
        <f>10*LOG(6/((1/10^(X288/10))+(1/10^(X289/10))+(1/10^(X290/10))+(1/10^(Y288/10))+(1/10^(Y289/10))+(1/10^(Y290/10))))</f>
        <v>#VALUE!</v>
      </c>
    </row>
    <row r="289" spans="1:26" ht="16.2">
      <c r="A289" s="60"/>
      <c r="B289" s="62"/>
      <c r="C289" s="64"/>
      <c r="D289" s="10" t="s">
        <v>13</v>
      </c>
      <c r="E289" s="10">
        <v>145600</v>
      </c>
      <c r="F289" s="10" t="s">
        <v>13</v>
      </c>
      <c r="G289" s="10">
        <v>156600</v>
      </c>
      <c r="H289" s="48" t="s">
        <v>106</v>
      </c>
      <c r="I289" s="48" t="s">
        <v>106</v>
      </c>
      <c r="J289" s="66"/>
      <c r="K289" s="48" t="s">
        <v>106</v>
      </c>
      <c r="L289" s="48" t="s">
        <v>106</v>
      </c>
      <c r="M289" s="68"/>
      <c r="O289" s="60"/>
      <c r="P289" s="62"/>
      <c r="Q289" s="10" t="s">
        <v>13</v>
      </c>
      <c r="R289" s="10">
        <v>145600</v>
      </c>
      <c r="S289" s="10" t="s">
        <v>13</v>
      </c>
      <c r="T289" s="10">
        <v>156600</v>
      </c>
      <c r="U289" s="48" t="s">
        <v>106</v>
      </c>
      <c r="V289" s="48" t="s">
        <v>106</v>
      </c>
      <c r="W289" s="68"/>
      <c r="X289" s="48" t="s">
        <v>106</v>
      </c>
      <c r="Y289" s="48" t="s">
        <v>106</v>
      </c>
      <c r="Z289" s="68"/>
    </row>
    <row r="290" spans="1:26" ht="16.2">
      <c r="A290" s="60"/>
      <c r="B290" s="62"/>
      <c r="C290" s="64"/>
      <c r="D290" s="10" t="s">
        <v>14</v>
      </c>
      <c r="E290" s="10">
        <v>147600</v>
      </c>
      <c r="F290" s="10" t="s">
        <v>14</v>
      </c>
      <c r="G290" s="10">
        <v>158600</v>
      </c>
      <c r="H290" s="48" t="s">
        <v>106</v>
      </c>
      <c r="I290" s="48" t="s">
        <v>106</v>
      </c>
      <c r="J290" s="66"/>
      <c r="K290" s="48" t="s">
        <v>106</v>
      </c>
      <c r="L290" s="48" t="s">
        <v>106</v>
      </c>
      <c r="M290" s="68"/>
      <c r="O290" s="60"/>
      <c r="P290" s="62"/>
      <c r="Q290" s="10" t="s">
        <v>14</v>
      </c>
      <c r="R290" s="10">
        <v>147600</v>
      </c>
      <c r="S290" s="10" t="s">
        <v>14</v>
      </c>
      <c r="T290" s="10">
        <v>158600</v>
      </c>
      <c r="U290" s="48" t="s">
        <v>106</v>
      </c>
      <c r="V290" s="48" t="s">
        <v>106</v>
      </c>
      <c r="W290" s="68"/>
      <c r="X290" s="48" t="s">
        <v>106</v>
      </c>
      <c r="Y290" s="48" t="s">
        <v>106</v>
      </c>
      <c r="Z290" s="68"/>
    </row>
    <row r="291" spans="1:26" ht="15" customHeight="1">
      <c r="A291" s="60" t="s">
        <v>93</v>
      </c>
      <c r="B291" s="62" t="s">
        <v>95</v>
      </c>
      <c r="C291" s="64" t="s">
        <v>105</v>
      </c>
      <c r="D291" s="10" t="s">
        <v>12</v>
      </c>
      <c r="E291" s="10">
        <v>509202</v>
      </c>
      <c r="F291" s="10" t="s">
        <v>12</v>
      </c>
      <c r="G291" s="10">
        <v>509202</v>
      </c>
      <c r="H291" s="38">
        <v>11.978</v>
      </c>
      <c r="I291" s="38">
        <v>12.4429</v>
      </c>
      <c r="J291" s="66">
        <f>10*LOG((10^(H291/10)+10^(H292/10)+10^(H293/10)+10^(I291/10)+10^(I292/10)+10^(I293/10))/6)</f>
        <v>11.984390150471086</v>
      </c>
      <c r="K291" s="39" t="s">
        <v>70</v>
      </c>
      <c r="L291" s="39" t="s">
        <v>70</v>
      </c>
      <c r="M291" s="68" t="e">
        <f>10*LOG((10^(K291/10)+10^(K292/10)+10^(K293/10)+10^(L291/10)+10^(L292/10)+10^(L293/10))/6)</f>
        <v>#VALUE!</v>
      </c>
      <c r="O291" s="60" t="s">
        <v>93</v>
      </c>
      <c r="P291" s="62" t="s">
        <v>95</v>
      </c>
      <c r="Q291" s="10" t="s">
        <v>12</v>
      </c>
      <c r="R291" s="10">
        <v>509202</v>
      </c>
      <c r="S291" s="10" t="s">
        <v>12</v>
      </c>
      <c r="T291" s="10">
        <v>509202</v>
      </c>
      <c r="U291" s="35">
        <v>-80.349999999999994</v>
      </c>
      <c r="V291" s="35">
        <v>-80.106999999999999</v>
      </c>
      <c r="W291" s="70">
        <f>10*LOG(6/((1/10^(U291/10))+(1/10^(U292/10))+(1/10^(U293/10))+(1/10^(V291/10))+(1/10^(V292/10))+(1/10^(V293/10))))</f>
        <v>-80.384766405934641</v>
      </c>
      <c r="X291" s="27" t="s">
        <v>70</v>
      </c>
      <c r="Y291" s="27" t="s">
        <v>70</v>
      </c>
      <c r="Z291" s="70" t="e">
        <f>10*LOG(6/((1/10^(X291/10))+(1/10^(X292/10))+(1/10^(X293/10))+(1/10^(Y291/10))+(1/10^(Y292/10))+(1/10^(Y293/10))))</f>
        <v>#VALUE!</v>
      </c>
    </row>
    <row r="292" spans="1:26" ht="16.2">
      <c r="A292" s="60"/>
      <c r="B292" s="62"/>
      <c r="C292" s="64"/>
      <c r="D292" s="10" t="s">
        <v>13</v>
      </c>
      <c r="E292" s="10">
        <v>518598</v>
      </c>
      <c r="F292" s="10" t="s">
        <v>13</v>
      </c>
      <c r="G292" s="10">
        <v>518598</v>
      </c>
      <c r="H292" s="38">
        <v>12.1999</v>
      </c>
      <c r="I292" s="38">
        <v>12.6617</v>
      </c>
      <c r="J292" s="66"/>
      <c r="K292" s="39" t="s">
        <v>70</v>
      </c>
      <c r="L292" s="39" t="s">
        <v>70</v>
      </c>
      <c r="M292" s="68"/>
      <c r="O292" s="60"/>
      <c r="P292" s="62"/>
      <c r="Q292" s="10" t="s">
        <v>13</v>
      </c>
      <c r="R292" s="10">
        <v>518598</v>
      </c>
      <c r="S292" s="10" t="s">
        <v>13</v>
      </c>
      <c r="T292" s="10">
        <v>518598</v>
      </c>
      <c r="U292" s="35">
        <v>-80.84</v>
      </c>
      <c r="V292" s="35">
        <v>-80.680000000000007</v>
      </c>
      <c r="W292" s="68"/>
      <c r="X292" s="27" t="s">
        <v>70</v>
      </c>
      <c r="Y292" s="27" t="s">
        <v>70</v>
      </c>
      <c r="Z292" s="68"/>
    </row>
    <row r="293" spans="1:26" ht="16.2">
      <c r="A293" s="60"/>
      <c r="B293" s="62"/>
      <c r="C293" s="64"/>
      <c r="D293" s="10" t="s">
        <v>14</v>
      </c>
      <c r="E293" s="10">
        <v>528000</v>
      </c>
      <c r="F293" s="10" t="s">
        <v>14</v>
      </c>
      <c r="G293" s="10">
        <v>528000</v>
      </c>
      <c r="H293" s="38">
        <v>11.023899999999999</v>
      </c>
      <c r="I293" s="38">
        <v>11.374000000000001</v>
      </c>
      <c r="J293" s="66"/>
      <c r="K293" s="39" t="s">
        <v>70</v>
      </c>
      <c r="L293" s="39" t="s">
        <v>70</v>
      </c>
      <c r="M293" s="68"/>
      <c r="O293" s="60"/>
      <c r="P293" s="62"/>
      <c r="Q293" s="10" t="s">
        <v>14</v>
      </c>
      <c r="R293" s="10">
        <v>528000</v>
      </c>
      <c r="S293" s="10" t="s">
        <v>14</v>
      </c>
      <c r="T293" s="10">
        <v>528000</v>
      </c>
      <c r="U293" s="35">
        <v>-80.045000000000002</v>
      </c>
      <c r="V293" s="35">
        <v>-80.227000000000004</v>
      </c>
      <c r="W293" s="68"/>
      <c r="X293" s="27" t="s">
        <v>70</v>
      </c>
      <c r="Y293" s="27" t="s">
        <v>70</v>
      </c>
      <c r="Z293" s="68"/>
    </row>
    <row r="294" spans="1:26" ht="15" customHeight="1">
      <c r="A294" s="60" t="s">
        <v>92</v>
      </c>
      <c r="B294" s="62" t="s">
        <v>95</v>
      </c>
      <c r="C294" s="64" t="s">
        <v>105</v>
      </c>
      <c r="D294" s="10" t="s">
        <v>12</v>
      </c>
      <c r="E294" s="10">
        <v>623334</v>
      </c>
      <c r="F294" s="10" t="s">
        <v>12</v>
      </c>
      <c r="G294" s="10">
        <v>623334</v>
      </c>
      <c r="H294" s="38">
        <v>12.2226</v>
      </c>
      <c r="I294" s="38">
        <v>13.2658</v>
      </c>
      <c r="J294" s="66">
        <f>10*LOG((10^(H294/10)+10^(H295/10)+10^(H296/10)+10^(I294/10)+10^(I295/10)+10^(I296/10))/6)</f>
        <v>13.965315148426649</v>
      </c>
      <c r="K294" s="39" t="s">
        <v>70</v>
      </c>
      <c r="L294" s="39" t="s">
        <v>70</v>
      </c>
      <c r="M294" s="68" t="e">
        <f>10*LOG((10^(K294/10)+10^(K295/10)+10^(K296/10)+10^(L294/10)+10^(L295/10)+10^(L296/10))/6)</f>
        <v>#VALUE!</v>
      </c>
      <c r="O294" s="60" t="s">
        <v>92</v>
      </c>
      <c r="P294" s="62" t="s">
        <v>95</v>
      </c>
      <c r="Q294" s="10" t="s">
        <v>12</v>
      </c>
      <c r="R294" s="10">
        <v>623334</v>
      </c>
      <c r="S294" s="10" t="s">
        <v>12</v>
      </c>
      <c r="T294" s="10">
        <v>623334</v>
      </c>
      <c r="U294" s="35">
        <v>-79.400000000000006</v>
      </c>
      <c r="V294" s="26">
        <v>-78.400000000000006</v>
      </c>
      <c r="W294" s="70">
        <f>10*LOG(6/((1/10^(U294/10))+(1/10^(U295/10))+(1/10^(U296/10))+(1/10^(V294/10))+(1/10^(V295/10))+(1/10^(V296/10))))</f>
        <v>-79.545273617065348</v>
      </c>
      <c r="X294" s="27" t="s">
        <v>70</v>
      </c>
      <c r="Y294" s="27" t="s">
        <v>70</v>
      </c>
      <c r="Z294" s="70" t="e">
        <f>10*LOG(6/((1/10^(X294/10))+(1/10^(X295/10))+(1/10^(X296/10))+(1/10^(Y294/10))+(1/10^(Y295/10))+(1/10^(Y296/10))))</f>
        <v>#VALUE!</v>
      </c>
    </row>
    <row r="295" spans="1:26" ht="16.2">
      <c r="A295" s="60"/>
      <c r="B295" s="62"/>
      <c r="C295" s="64"/>
      <c r="D295" s="10" t="s">
        <v>13</v>
      </c>
      <c r="E295" s="10">
        <v>636666</v>
      </c>
      <c r="F295" s="10" t="s">
        <v>13</v>
      </c>
      <c r="G295" s="10">
        <v>636666</v>
      </c>
      <c r="H295" s="38">
        <v>14.0237</v>
      </c>
      <c r="I295" s="38">
        <v>14.9351</v>
      </c>
      <c r="J295" s="66"/>
      <c r="K295" s="39" t="s">
        <v>70</v>
      </c>
      <c r="L295" s="39" t="s">
        <v>70</v>
      </c>
      <c r="M295" s="68"/>
      <c r="O295" s="60"/>
      <c r="P295" s="62"/>
      <c r="Q295" s="10" t="s">
        <v>13</v>
      </c>
      <c r="R295" s="10">
        <v>636666</v>
      </c>
      <c r="S295" s="10" t="s">
        <v>13</v>
      </c>
      <c r="T295" s="10">
        <v>636666</v>
      </c>
      <c r="U295" s="35">
        <v>-80.599999999999994</v>
      </c>
      <c r="V295" s="26">
        <v>-80.2</v>
      </c>
      <c r="W295" s="68"/>
      <c r="X295" s="27" t="s">
        <v>70</v>
      </c>
      <c r="Y295" s="27" t="s">
        <v>70</v>
      </c>
      <c r="Z295" s="68"/>
    </row>
    <row r="296" spans="1:26" ht="16.8" thickBot="1">
      <c r="A296" s="61"/>
      <c r="B296" s="63"/>
      <c r="C296" s="65"/>
      <c r="D296" s="28" t="s">
        <v>14</v>
      </c>
      <c r="E296" s="28">
        <v>650000</v>
      </c>
      <c r="F296" s="28" t="s">
        <v>14</v>
      </c>
      <c r="G296" s="28">
        <v>650000</v>
      </c>
      <c r="H296" s="38">
        <v>14.180199999999999</v>
      </c>
      <c r="I296" s="38">
        <v>14.628</v>
      </c>
      <c r="J296" s="67"/>
      <c r="K296" s="40" t="s">
        <v>70</v>
      </c>
      <c r="L296" s="40" t="s">
        <v>70</v>
      </c>
      <c r="M296" s="69"/>
      <c r="N296" s="31"/>
      <c r="O296" s="61"/>
      <c r="P296" s="63"/>
      <c r="Q296" s="28" t="s">
        <v>14</v>
      </c>
      <c r="R296" s="28">
        <v>650000</v>
      </c>
      <c r="S296" s="28" t="s">
        <v>14</v>
      </c>
      <c r="T296" s="28">
        <v>650000</v>
      </c>
      <c r="U296" s="35">
        <v>-79.3</v>
      </c>
      <c r="V296" s="26">
        <v>-79</v>
      </c>
      <c r="W296" s="69"/>
      <c r="X296" s="27" t="s">
        <v>70</v>
      </c>
      <c r="Y296" s="27" t="s">
        <v>70</v>
      </c>
      <c r="Z296" s="69"/>
    </row>
  </sheetData>
  <mergeCells count="972">
    <mergeCell ref="J73:J75"/>
    <mergeCell ref="M73:M75"/>
    <mergeCell ref="O73:O75"/>
    <mergeCell ref="P73:P75"/>
    <mergeCell ref="C73:C75"/>
    <mergeCell ref="W79:W81"/>
    <mergeCell ref="Z79:Z81"/>
    <mergeCell ref="A82:A84"/>
    <mergeCell ref="B82:B84"/>
    <mergeCell ref="J82:J84"/>
    <mergeCell ref="M82:M84"/>
    <mergeCell ref="O82:O84"/>
    <mergeCell ref="C37:C38"/>
    <mergeCell ref="P31:P33"/>
    <mergeCell ref="C5:C7"/>
    <mergeCell ref="C8:C10"/>
    <mergeCell ref="C11:C13"/>
    <mergeCell ref="C14:C16"/>
    <mergeCell ref="A2:Z2"/>
    <mergeCell ref="C3:C4"/>
    <mergeCell ref="O8:O10"/>
    <mergeCell ref="F3:G4"/>
    <mergeCell ref="H3:I3"/>
    <mergeCell ref="J3:J4"/>
    <mergeCell ref="O3:O4"/>
    <mergeCell ref="Q3:R4"/>
    <mergeCell ref="S3:T4"/>
    <mergeCell ref="W31:W33"/>
    <mergeCell ref="Z31:Z33"/>
    <mergeCell ref="A37:A38"/>
    <mergeCell ref="B37:B38"/>
    <mergeCell ref="D37:E38"/>
    <mergeCell ref="F37:G38"/>
    <mergeCell ref="H37:I37"/>
    <mergeCell ref="J37:J38"/>
    <mergeCell ref="P82:P84"/>
    <mergeCell ref="W82:W84"/>
    <mergeCell ref="Z82:Z84"/>
    <mergeCell ref="A79:A81"/>
    <mergeCell ref="B79:B81"/>
    <mergeCell ref="J79:J81"/>
    <mergeCell ref="M79:M81"/>
    <mergeCell ref="C82:C84"/>
    <mergeCell ref="W73:W75"/>
    <mergeCell ref="Z73:Z75"/>
    <mergeCell ref="A76:A78"/>
    <mergeCell ref="B76:B78"/>
    <mergeCell ref="J76:J78"/>
    <mergeCell ref="M76:M78"/>
    <mergeCell ref="O76:O78"/>
    <mergeCell ref="C76:C78"/>
    <mergeCell ref="C79:C81"/>
    <mergeCell ref="O79:O81"/>
    <mergeCell ref="P79:P81"/>
    <mergeCell ref="P76:P78"/>
    <mergeCell ref="W76:W78"/>
    <mergeCell ref="Z76:Z78"/>
    <mergeCell ref="A73:A75"/>
    <mergeCell ref="B73:B75"/>
    <mergeCell ref="P71:P72"/>
    <mergeCell ref="Q71:R72"/>
    <mergeCell ref="S71:T72"/>
    <mergeCell ref="U71:V71"/>
    <mergeCell ref="W71:W72"/>
    <mergeCell ref="X71:Y71"/>
    <mergeCell ref="Z71:Z72"/>
    <mergeCell ref="A70:Z70"/>
    <mergeCell ref="A65:A67"/>
    <mergeCell ref="B65:B67"/>
    <mergeCell ref="J65:J67"/>
    <mergeCell ref="M65:M67"/>
    <mergeCell ref="O65:O67"/>
    <mergeCell ref="P65:P67"/>
    <mergeCell ref="C65:C67"/>
    <mergeCell ref="C71:C72"/>
    <mergeCell ref="W59:W61"/>
    <mergeCell ref="Z59:Z61"/>
    <mergeCell ref="A62:A64"/>
    <mergeCell ref="B62:B64"/>
    <mergeCell ref="J62:J64"/>
    <mergeCell ref="M62:M64"/>
    <mergeCell ref="O62:O64"/>
    <mergeCell ref="P62:P64"/>
    <mergeCell ref="W62:W64"/>
    <mergeCell ref="Z62:Z64"/>
    <mergeCell ref="C59:C61"/>
    <mergeCell ref="C62:C64"/>
    <mergeCell ref="W65:W67"/>
    <mergeCell ref="Z65:Z67"/>
    <mergeCell ref="A71:A72"/>
    <mergeCell ref="B71:B72"/>
    <mergeCell ref="D71:E72"/>
    <mergeCell ref="F71:G72"/>
    <mergeCell ref="H71:I71"/>
    <mergeCell ref="J71:J72"/>
    <mergeCell ref="K71:L71"/>
    <mergeCell ref="M71:M72"/>
    <mergeCell ref="O71:O72"/>
    <mergeCell ref="U54:V54"/>
    <mergeCell ref="W54:W55"/>
    <mergeCell ref="X54:Y54"/>
    <mergeCell ref="Z54:Z55"/>
    <mergeCell ref="B56:B58"/>
    <mergeCell ref="J56:J58"/>
    <mergeCell ref="M56:M58"/>
    <mergeCell ref="O56:O58"/>
    <mergeCell ref="W56:W58"/>
    <mergeCell ref="Z56:Z58"/>
    <mergeCell ref="C56:C58"/>
    <mergeCell ref="C54:C55"/>
    <mergeCell ref="Q54:R55"/>
    <mergeCell ref="S54:T55"/>
    <mergeCell ref="W45:W47"/>
    <mergeCell ref="Z45:Z47"/>
    <mergeCell ref="B48:B50"/>
    <mergeCell ref="J48:J50"/>
    <mergeCell ref="M48:M50"/>
    <mergeCell ref="O48:O50"/>
    <mergeCell ref="W48:W50"/>
    <mergeCell ref="Z48:Z50"/>
    <mergeCell ref="A53:Z53"/>
    <mergeCell ref="A45:A47"/>
    <mergeCell ref="P45:P47"/>
    <mergeCell ref="A48:A50"/>
    <mergeCell ref="P48:P50"/>
    <mergeCell ref="B45:B47"/>
    <mergeCell ref="J45:J47"/>
    <mergeCell ref="M45:M47"/>
    <mergeCell ref="O45:O47"/>
    <mergeCell ref="C45:C47"/>
    <mergeCell ref="C48:C50"/>
    <mergeCell ref="W39:W41"/>
    <mergeCell ref="Z39:Z41"/>
    <mergeCell ref="A42:A44"/>
    <mergeCell ref="B42:B44"/>
    <mergeCell ref="J42:J44"/>
    <mergeCell ref="M42:M44"/>
    <mergeCell ref="O42:O44"/>
    <mergeCell ref="P42:P44"/>
    <mergeCell ref="W42:W44"/>
    <mergeCell ref="Z42:Z44"/>
    <mergeCell ref="C39:C41"/>
    <mergeCell ref="C42:C44"/>
    <mergeCell ref="A39:A41"/>
    <mergeCell ref="B39:B41"/>
    <mergeCell ref="J39:J41"/>
    <mergeCell ref="M39:M41"/>
    <mergeCell ref="O39:O41"/>
    <mergeCell ref="P39:P41"/>
    <mergeCell ref="K37:L37"/>
    <mergeCell ref="M37:M38"/>
    <mergeCell ref="O37:O38"/>
    <mergeCell ref="P37:P38"/>
    <mergeCell ref="Q37:R38"/>
    <mergeCell ref="S37:T38"/>
    <mergeCell ref="U37:V37"/>
    <mergeCell ref="W37:W38"/>
    <mergeCell ref="X37:Y37"/>
    <mergeCell ref="Z37:Z38"/>
    <mergeCell ref="A36:Z36"/>
    <mergeCell ref="A31:A33"/>
    <mergeCell ref="B31:B33"/>
    <mergeCell ref="J31:J33"/>
    <mergeCell ref="M31:M33"/>
    <mergeCell ref="O31:O33"/>
    <mergeCell ref="C31:C33"/>
    <mergeCell ref="W25:W27"/>
    <mergeCell ref="Z25:Z27"/>
    <mergeCell ref="A28:A30"/>
    <mergeCell ref="B28:B30"/>
    <mergeCell ref="J28:J30"/>
    <mergeCell ref="M28:M30"/>
    <mergeCell ref="O28:O30"/>
    <mergeCell ref="P28:P30"/>
    <mergeCell ref="W28:W30"/>
    <mergeCell ref="Z28:Z30"/>
    <mergeCell ref="C28:C30"/>
    <mergeCell ref="B25:B27"/>
    <mergeCell ref="J25:J27"/>
    <mergeCell ref="O25:O27"/>
    <mergeCell ref="P25:P27"/>
    <mergeCell ref="A25:A27"/>
    <mergeCell ref="S20:T21"/>
    <mergeCell ref="U20:V20"/>
    <mergeCell ref="W20:W21"/>
    <mergeCell ref="X20:Y20"/>
    <mergeCell ref="Z20:Z21"/>
    <mergeCell ref="B22:B24"/>
    <mergeCell ref="J22:J24"/>
    <mergeCell ref="O22:O24"/>
    <mergeCell ref="P22:P24"/>
    <mergeCell ref="W22:W24"/>
    <mergeCell ref="Z22:Z24"/>
    <mergeCell ref="B20:B21"/>
    <mergeCell ref="D20:E21"/>
    <mergeCell ref="F20:G21"/>
    <mergeCell ref="H20:I20"/>
    <mergeCell ref="J20:J21"/>
    <mergeCell ref="O20:O21"/>
    <mergeCell ref="P20:P21"/>
    <mergeCell ref="Q20:R21"/>
    <mergeCell ref="M22:M24"/>
    <mergeCell ref="C20:C21"/>
    <mergeCell ref="C22:C24"/>
    <mergeCell ref="U3:V3"/>
    <mergeCell ref="A19:Z19"/>
    <mergeCell ref="A14:A16"/>
    <mergeCell ref="J14:J16"/>
    <mergeCell ref="M14:M16"/>
    <mergeCell ref="O14:O16"/>
    <mergeCell ref="W14:W16"/>
    <mergeCell ref="Z14:Z16"/>
    <mergeCell ref="B3:B4"/>
    <mergeCell ref="B5:B7"/>
    <mergeCell ref="B8:B10"/>
    <mergeCell ref="B11:B13"/>
    <mergeCell ref="B14:B16"/>
    <mergeCell ref="Z3:Z4"/>
    <mergeCell ref="Z5:Z7"/>
    <mergeCell ref="A8:A10"/>
    <mergeCell ref="J8:J10"/>
    <mergeCell ref="M8:M10"/>
    <mergeCell ref="W11:W13"/>
    <mergeCell ref="Z11:Z13"/>
    <mergeCell ref="W3:W4"/>
    <mergeCell ref="W5:W7"/>
    <mergeCell ref="X3:Y3"/>
    <mergeCell ref="W8:W10"/>
    <mergeCell ref="Z8:Z10"/>
    <mergeCell ref="A11:A13"/>
    <mergeCell ref="J11:J13"/>
    <mergeCell ref="M11:M13"/>
    <mergeCell ref="O11:O13"/>
    <mergeCell ref="A56:A58"/>
    <mergeCell ref="P56:P58"/>
    <mergeCell ref="A59:A61"/>
    <mergeCell ref="P59:P61"/>
    <mergeCell ref="A54:A55"/>
    <mergeCell ref="P54:P55"/>
    <mergeCell ref="B54:B55"/>
    <mergeCell ref="D54:E55"/>
    <mergeCell ref="F54:G55"/>
    <mergeCell ref="H54:I54"/>
    <mergeCell ref="J54:J55"/>
    <mergeCell ref="K54:L54"/>
    <mergeCell ref="M54:M55"/>
    <mergeCell ref="O54:O55"/>
    <mergeCell ref="B59:B61"/>
    <mergeCell ref="J59:J61"/>
    <mergeCell ref="M59:M61"/>
    <mergeCell ref="O59:O61"/>
    <mergeCell ref="A22:A24"/>
    <mergeCell ref="A20:A21"/>
    <mergeCell ref="M25:M27"/>
    <mergeCell ref="K20:L20"/>
    <mergeCell ref="M20:M21"/>
    <mergeCell ref="P8:P10"/>
    <mergeCell ref="P3:P4"/>
    <mergeCell ref="P5:P7"/>
    <mergeCell ref="P11:P13"/>
    <mergeCell ref="P14:P16"/>
    <mergeCell ref="A5:A7"/>
    <mergeCell ref="J5:J7"/>
    <mergeCell ref="O5:O7"/>
    <mergeCell ref="K3:L3"/>
    <mergeCell ref="M3:M4"/>
    <mergeCell ref="M5:M7"/>
    <mergeCell ref="A3:A4"/>
    <mergeCell ref="D3:E4"/>
    <mergeCell ref="C25:C27"/>
    <mergeCell ref="A86:Z86"/>
    <mergeCell ref="A87:A88"/>
    <mergeCell ref="B87:B88"/>
    <mergeCell ref="C87:C88"/>
    <mergeCell ref="D87:E88"/>
    <mergeCell ref="F87:G88"/>
    <mergeCell ref="H87:I87"/>
    <mergeCell ref="J87:J88"/>
    <mergeCell ref="K87:L87"/>
    <mergeCell ref="M87:M88"/>
    <mergeCell ref="O87:O88"/>
    <mergeCell ref="P87:P88"/>
    <mergeCell ref="Q87:R88"/>
    <mergeCell ref="S87:T88"/>
    <mergeCell ref="U87:V87"/>
    <mergeCell ref="W87:W88"/>
    <mergeCell ref="X87:Y87"/>
    <mergeCell ref="Z87:Z88"/>
    <mergeCell ref="W89:W91"/>
    <mergeCell ref="Z89:Z91"/>
    <mergeCell ref="A92:A94"/>
    <mergeCell ref="B92:B94"/>
    <mergeCell ref="C92:C94"/>
    <mergeCell ref="J92:J94"/>
    <mergeCell ref="M92:M94"/>
    <mergeCell ref="O92:O94"/>
    <mergeCell ref="P92:P94"/>
    <mergeCell ref="W92:W94"/>
    <mergeCell ref="Z92:Z94"/>
    <mergeCell ref="A89:A91"/>
    <mergeCell ref="B89:B91"/>
    <mergeCell ref="C89:C91"/>
    <mergeCell ref="J89:J91"/>
    <mergeCell ref="M89:M91"/>
    <mergeCell ref="O89:O91"/>
    <mergeCell ref="P89:P91"/>
    <mergeCell ref="W95:W97"/>
    <mergeCell ref="Z95:Z97"/>
    <mergeCell ref="A98:A100"/>
    <mergeCell ref="B98:B100"/>
    <mergeCell ref="C98:C100"/>
    <mergeCell ref="J98:J100"/>
    <mergeCell ref="M98:M100"/>
    <mergeCell ref="O98:O100"/>
    <mergeCell ref="P98:P100"/>
    <mergeCell ref="W98:W100"/>
    <mergeCell ref="Z98:Z100"/>
    <mergeCell ref="A95:A97"/>
    <mergeCell ref="B95:B97"/>
    <mergeCell ref="C95:C97"/>
    <mergeCell ref="J95:J97"/>
    <mergeCell ref="M95:M97"/>
    <mergeCell ref="O95:O97"/>
    <mergeCell ref="P95:P97"/>
    <mergeCell ref="A102:Z102"/>
    <mergeCell ref="A103:A104"/>
    <mergeCell ref="B103:B104"/>
    <mergeCell ref="C103:C104"/>
    <mergeCell ref="D103:E104"/>
    <mergeCell ref="F103:G104"/>
    <mergeCell ref="H103:I103"/>
    <mergeCell ref="J103:J104"/>
    <mergeCell ref="K103:L103"/>
    <mergeCell ref="M103:M104"/>
    <mergeCell ref="O103:O104"/>
    <mergeCell ref="P103:P104"/>
    <mergeCell ref="Q103:R104"/>
    <mergeCell ref="S103:T104"/>
    <mergeCell ref="U103:V103"/>
    <mergeCell ref="W103:W104"/>
    <mergeCell ref="X103:Y103"/>
    <mergeCell ref="Z103:Z104"/>
    <mergeCell ref="W105:W107"/>
    <mergeCell ref="Z105:Z107"/>
    <mergeCell ref="A108:A110"/>
    <mergeCell ref="B108:B110"/>
    <mergeCell ref="C108:C110"/>
    <mergeCell ref="J108:J110"/>
    <mergeCell ref="M108:M110"/>
    <mergeCell ref="O108:O110"/>
    <mergeCell ref="P108:P110"/>
    <mergeCell ref="W108:W110"/>
    <mergeCell ref="Z108:Z110"/>
    <mergeCell ref="A105:A107"/>
    <mergeCell ref="B105:B107"/>
    <mergeCell ref="C105:C107"/>
    <mergeCell ref="J105:J107"/>
    <mergeCell ref="M105:M107"/>
    <mergeCell ref="O105:O107"/>
    <mergeCell ref="P105:P107"/>
    <mergeCell ref="W111:W113"/>
    <mergeCell ref="Z111:Z113"/>
    <mergeCell ref="A114:A116"/>
    <mergeCell ref="B114:B116"/>
    <mergeCell ref="C114:C116"/>
    <mergeCell ref="J114:J116"/>
    <mergeCell ref="M114:M116"/>
    <mergeCell ref="O114:O116"/>
    <mergeCell ref="P114:P116"/>
    <mergeCell ref="W114:W116"/>
    <mergeCell ref="Z114:Z116"/>
    <mergeCell ref="A111:A113"/>
    <mergeCell ref="B111:B113"/>
    <mergeCell ref="C111:C113"/>
    <mergeCell ref="J111:J113"/>
    <mergeCell ref="M111:M113"/>
    <mergeCell ref="O111:O113"/>
    <mergeCell ref="P111:P113"/>
    <mergeCell ref="A118:Z118"/>
    <mergeCell ref="A119:A120"/>
    <mergeCell ref="B119:B120"/>
    <mergeCell ref="C119:C120"/>
    <mergeCell ref="D119:E120"/>
    <mergeCell ref="F119:G120"/>
    <mergeCell ref="H119:I119"/>
    <mergeCell ref="J119:J120"/>
    <mergeCell ref="K119:L119"/>
    <mergeCell ref="M119:M120"/>
    <mergeCell ref="O119:O120"/>
    <mergeCell ref="P119:P120"/>
    <mergeCell ref="Q119:R120"/>
    <mergeCell ref="S119:T120"/>
    <mergeCell ref="U119:V119"/>
    <mergeCell ref="W119:W120"/>
    <mergeCell ref="X119:Y119"/>
    <mergeCell ref="Z119:Z120"/>
    <mergeCell ref="W121:W123"/>
    <mergeCell ref="Z121:Z123"/>
    <mergeCell ref="A124:A126"/>
    <mergeCell ref="B124:B126"/>
    <mergeCell ref="C124:C126"/>
    <mergeCell ref="J124:J126"/>
    <mergeCell ref="M124:M126"/>
    <mergeCell ref="O124:O126"/>
    <mergeCell ref="P124:P126"/>
    <mergeCell ref="W124:W126"/>
    <mergeCell ref="Z124:Z126"/>
    <mergeCell ref="A121:A123"/>
    <mergeCell ref="B121:B123"/>
    <mergeCell ref="C121:C123"/>
    <mergeCell ref="J121:J123"/>
    <mergeCell ref="M121:M123"/>
    <mergeCell ref="O121:O123"/>
    <mergeCell ref="P121:P123"/>
    <mergeCell ref="W127:W129"/>
    <mergeCell ref="Z127:Z129"/>
    <mergeCell ref="A130:A132"/>
    <mergeCell ref="B130:B132"/>
    <mergeCell ref="C130:C132"/>
    <mergeCell ref="J130:J132"/>
    <mergeCell ref="M130:M132"/>
    <mergeCell ref="O130:O132"/>
    <mergeCell ref="P130:P132"/>
    <mergeCell ref="W130:W132"/>
    <mergeCell ref="Z130:Z132"/>
    <mergeCell ref="A127:A129"/>
    <mergeCell ref="B127:B129"/>
    <mergeCell ref="C127:C129"/>
    <mergeCell ref="J127:J129"/>
    <mergeCell ref="M127:M129"/>
    <mergeCell ref="O127:O129"/>
    <mergeCell ref="P127:P129"/>
    <mergeCell ref="A134:Z134"/>
    <mergeCell ref="A135:A136"/>
    <mergeCell ref="B135:B136"/>
    <mergeCell ref="C135:C136"/>
    <mergeCell ref="D135:E136"/>
    <mergeCell ref="F135:G136"/>
    <mergeCell ref="H135:I135"/>
    <mergeCell ref="J135:J136"/>
    <mergeCell ref="K135:L135"/>
    <mergeCell ref="M135:M136"/>
    <mergeCell ref="O135:O136"/>
    <mergeCell ref="P135:P136"/>
    <mergeCell ref="Q135:R136"/>
    <mergeCell ref="S135:T136"/>
    <mergeCell ref="U135:V135"/>
    <mergeCell ref="W135:W136"/>
    <mergeCell ref="X135:Y135"/>
    <mergeCell ref="Z135:Z136"/>
    <mergeCell ref="W137:W139"/>
    <mergeCell ref="Z137:Z139"/>
    <mergeCell ref="A140:A142"/>
    <mergeCell ref="B140:B142"/>
    <mergeCell ref="C140:C142"/>
    <mergeCell ref="J140:J142"/>
    <mergeCell ref="M140:M142"/>
    <mergeCell ref="O140:O142"/>
    <mergeCell ref="P140:P142"/>
    <mergeCell ref="W140:W142"/>
    <mergeCell ref="Z140:Z142"/>
    <mergeCell ref="A137:A139"/>
    <mergeCell ref="B137:B139"/>
    <mergeCell ref="C137:C139"/>
    <mergeCell ref="J137:J139"/>
    <mergeCell ref="M137:M139"/>
    <mergeCell ref="O137:O139"/>
    <mergeCell ref="P137:P139"/>
    <mergeCell ref="Z151:Z152"/>
    <mergeCell ref="W143:W145"/>
    <mergeCell ref="Z143:Z145"/>
    <mergeCell ref="A146:A148"/>
    <mergeCell ref="B146:B148"/>
    <mergeCell ref="C146:C148"/>
    <mergeCell ref="J146:J148"/>
    <mergeCell ref="M146:M148"/>
    <mergeCell ref="O146:O148"/>
    <mergeCell ref="P146:P148"/>
    <mergeCell ref="W146:W148"/>
    <mergeCell ref="Z146:Z148"/>
    <mergeCell ref="A143:A145"/>
    <mergeCell ref="B143:B145"/>
    <mergeCell ref="C143:C145"/>
    <mergeCell ref="J143:J145"/>
    <mergeCell ref="M143:M145"/>
    <mergeCell ref="O143:O145"/>
    <mergeCell ref="P143:P145"/>
    <mergeCell ref="A153:A155"/>
    <mergeCell ref="B153:B155"/>
    <mergeCell ref="C153:C155"/>
    <mergeCell ref="J153:J155"/>
    <mergeCell ref="M153:M155"/>
    <mergeCell ref="O153:O155"/>
    <mergeCell ref="P153:P155"/>
    <mergeCell ref="A150:Z150"/>
    <mergeCell ref="A151:A152"/>
    <mergeCell ref="B151:B152"/>
    <mergeCell ref="C151:C152"/>
    <mergeCell ref="D151:E152"/>
    <mergeCell ref="F151:G152"/>
    <mergeCell ref="H151:I151"/>
    <mergeCell ref="J151:J152"/>
    <mergeCell ref="K151:L151"/>
    <mergeCell ref="M151:M152"/>
    <mergeCell ref="O151:O152"/>
    <mergeCell ref="P151:P152"/>
    <mergeCell ref="Q151:R152"/>
    <mergeCell ref="S151:T152"/>
    <mergeCell ref="U151:V151"/>
    <mergeCell ref="W151:W152"/>
    <mergeCell ref="X151:Y151"/>
    <mergeCell ref="A156:A158"/>
    <mergeCell ref="B156:B158"/>
    <mergeCell ref="C156:C158"/>
    <mergeCell ref="J156:J158"/>
    <mergeCell ref="M156:M158"/>
    <mergeCell ref="O156:O158"/>
    <mergeCell ref="P156:P158"/>
    <mergeCell ref="W156:W158"/>
    <mergeCell ref="Z156:Z158"/>
    <mergeCell ref="W167:W168"/>
    <mergeCell ref="X167:Y167"/>
    <mergeCell ref="Z167:Z168"/>
    <mergeCell ref="M167:M168"/>
    <mergeCell ref="O167:O168"/>
    <mergeCell ref="O159:O161"/>
    <mergeCell ref="P159:P161"/>
    <mergeCell ref="W153:W155"/>
    <mergeCell ref="Z153:Z155"/>
    <mergeCell ref="A166:Z166"/>
    <mergeCell ref="W159:W161"/>
    <mergeCell ref="Z159:Z161"/>
    <mergeCell ref="A162:A164"/>
    <mergeCell ref="B162:B164"/>
    <mergeCell ref="C162:C164"/>
    <mergeCell ref="J162:J164"/>
    <mergeCell ref="M162:M164"/>
    <mergeCell ref="O162:O164"/>
    <mergeCell ref="P162:P164"/>
    <mergeCell ref="W162:W164"/>
    <mergeCell ref="Z162:Z164"/>
    <mergeCell ref="A159:A161"/>
    <mergeCell ref="B159:B161"/>
    <mergeCell ref="C159:C161"/>
    <mergeCell ref="J159:J161"/>
    <mergeCell ref="M159:M161"/>
    <mergeCell ref="A169:A171"/>
    <mergeCell ref="B169:B171"/>
    <mergeCell ref="C169:C171"/>
    <mergeCell ref="J169:J171"/>
    <mergeCell ref="M169:M171"/>
    <mergeCell ref="O169:O171"/>
    <mergeCell ref="P169:P171"/>
    <mergeCell ref="W169:W171"/>
    <mergeCell ref="Z169:Z171"/>
    <mergeCell ref="P167:P168"/>
    <mergeCell ref="Q167:R168"/>
    <mergeCell ref="S167:T168"/>
    <mergeCell ref="U167:V167"/>
    <mergeCell ref="A167:A168"/>
    <mergeCell ref="B167:B168"/>
    <mergeCell ref="C167:C168"/>
    <mergeCell ref="D167:E168"/>
    <mergeCell ref="F167:G168"/>
    <mergeCell ref="H167:I167"/>
    <mergeCell ref="J167:J168"/>
    <mergeCell ref="K167:L167"/>
    <mergeCell ref="P178:P180"/>
    <mergeCell ref="W172:W174"/>
    <mergeCell ref="Z172:Z174"/>
    <mergeCell ref="A175:A177"/>
    <mergeCell ref="B175:B177"/>
    <mergeCell ref="C175:C177"/>
    <mergeCell ref="J175:J177"/>
    <mergeCell ref="M175:M177"/>
    <mergeCell ref="O175:O177"/>
    <mergeCell ref="P175:P177"/>
    <mergeCell ref="W175:W177"/>
    <mergeCell ref="Z175:Z177"/>
    <mergeCell ref="A172:A174"/>
    <mergeCell ref="B172:B174"/>
    <mergeCell ref="C172:C174"/>
    <mergeCell ref="J172:J174"/>
    <mergeCell ref="M172:M174"/>
    <mergeCell ref="O172:O174"/>
    <mergeCell ref="P172:P174"/>
    <mergeCell ref="W178:W180"/>
    <mergeCell ref="Z178:Z180"/>
    <mergeCell ref="A178:A180"/>
    <mergeCell ref="B178:B180"/>
    <mergeCell ref="C178:C180"/>
    <mergeCell ref="J178:J180"/>
    <mergeCell ref="M178:M180"/>
    <mergeCell ref="O178:O180"/>
    <mergeCell ref="A183:A184"/>
    <mergeCell ref="B183:B184"/>
    <mergeCell ref="C183:C184"/>
    <mergeCell ref="D183:E184"/>
    <mergeCell ref="F183:G184"/>
    <mergeCell ref="H183:I183"/>
    <mergeCell ref="J183:J184"/>
    <mergeCell ref="K183:L183"/>
    <mergeCell ref="M183:M184"/>
    <mergeCell ref="A182:Z182"/>
    <mergeCell ref="W183:W184"/>
    <mergeCell ref="X183:Y183"/>
    <mergeCell ref="Z183:Z184"/>
    <mergeCell ref="A185:A187"/>
    <mergeCell ref="B185:B187"/>
    <mergeCell ref="C185:C187"/>
    <mergeCell ref="J185:J187"/>
    <mergeCell ref="M185:M187"/>
    <mergeCell ref="O185:O187"/>
    <mergeCell ref="P185:P187"/>
    <mergeCell ref="W185:W187"/>
    <mergeCell ref="Z185:Z187"/>
    <mergeCell ref="O183:O184"/>
    <mergeCell ref="P183:P184"/>
    <mergeCell ref="Q183:R184"/>
    <mergeCell ref="S183:T184"/>
    <mergeCell ref="U183:V183"/>
    <mergeCell ref="W188:W190"/>
    <mergeCell ref="Z188:Z190"/>
    <mergeCell ref="A191:A193"/>
    <mergeCell ref="B191:B193"/>
    <mergeCell ref="C191:C193"/>
    <mergeCell ref="J191:J193"/>
    <mergeCell ref="M191:M193"/>
    <mergeCell ref="O191:O193"/>
    <mergeCell ref="P191:P193"/>
    <mergeCell ref="W191:W193"/>
    <mergeCell ref="Z191:Z193"/>
    <mergeCell ref="A188:A190"/>
    <mergeCell ref="B188:B190"/>
    <mergeCell ref="C188:C190"/>
    <mergeCell ref="J188:J190"/>
    <mergeCell ref="M188:M190"/>
    <mergeCell ref="O188:O190"/>
    <mergeCell ref="P188:P190"/>
    <mergeCell ref="A194:A196"/>
    <mergeCell ref="B194:B196"/>
    <mergeCell ref="C194:C196"/>
    <mergeCell ref="J194:J196"/>
    <mergeCell ref="M194:M196"/>
    <mergeCell ref="O194:O196"/>
    <mergeCell ref="A198:Z198"/>
    <mergeCell ref="A199:A200"/>
    <mergeCell ref="B199:B200"/>
    <mergeCell ref="C199:C200"/>
    <mergeCell ref="D199:E200"/>
    <mergeCell ref="F199:G200"/>
    <mergeCell ref="H199:I199"/>
    <mergeCell ref="J199:J200"/>
    <mergeCell ref="K199:L199"/>
    <mergeCell ref="M199:M200"/>
    <mergeCell ref="P194:P196"/>
    <mergeCell ref="W194:W196"/>
    <mergeCell ref="Z194:Z196"/>
    <mergeCell ref="W199:W200"/>
    <mergeCell ref="X199:Y199"/>
    <mergeCell ref="Z199:Z200"/>
    <mergeCell ref="A201:A203"/>
    <mergeCell ref="B201:B203"/>
    <mergeCell ref="C201:C203"/>
    <mergeCell ref="J201:J203"/>
    <mergeCell ref="M201:M203"/>
    <mergeCell ref="O201:O203"/>
    <mergeCell ref="P201:P203"/>
    <mergeCell ref="W201:W203"/>
    <mergeCell ref="Z201:Z203"/>
    <mergeCell ref="O199:O200"/>
    <mergeCell ref="P199:P200"/>
    <mergeCell ref="Q199:R200"/>
    <mergeCell ref="S199:T200"/>
    <mergeCell ref="U199:V199"/>
    <mergeCell ref="W204:W206"/>
    <mergeCell ref="Z204:Z206"/>
    <mergeCell ref="A207:A209"/>
    <mergeCell ref="B207:B209"/>
    <mergeCell ref="C207:C209"/>
    <mergeCell ref="J207:J209"/>
    <mergeCell ref="M207:M209"/>
    <mergeCell ref="O207:O209"/>
    <mergeCell ref="P207:P209"/>
    <mergeCell ref="W207:W209"/>
    <mergeCell ref="Z207:Z209"/>
    <mergeCell ref="A204:A206"/>
    <mergeCell ref="B204:B206"/>
    <mergeCell ref="C204:C206"/>
    <mergeCell ref="J204:J206"/>
    <mergeCell ref="M204:M206"/>
    <mergeCell ref="O204:O206"/>
    <mergeCell ref="P204:P206"/>
    <mergeCell ref="A210:A212"/>
    <mergeCell ref="B210:B212"/>
    <mergeCell ref="C210:C212"/>
    <mergeCell ref="J210:J212"/>
    <mergeCell ref="M210:M212"/>
    <mergeCell ref="O210:O212"/>
    <mergeCell ref="A215:Z215"/>
    <mergeCell ref="A216:A217"/>
    <mergeCell ref="B216:B217"/>
    <mergeCell ref="C216:C217"/>
    <mergeCell ref="D216:E217"/>
    <mergeCell ref="F216:G217"/>
    <mergeCell ref="H216:I216"/>
    <mergeCell ref="J216:J217"/>
    <mergeCell ref="K216:L216"/>
    <mergeCell ref="M216:M217"/>
    <mergeCell ref="P210:P212"/>
    <mergeCell ref="W210:W212"/>
    <mergeCell ref="Z210:Z212"/>
    <mergeCell ref="W216:W217"/>
    <mergeCell ref="X216:Y216"/>
    <mergeCell ref="Z216:Z217"/>
    <mergeCell ref="A218:A220"/>
    <mergeCell ref="B218:B220"/>
    <mergeCell ref="C218:C220"/>
    <mergeCell ref="J218:J220"/>
    <mergeCell ref="M218:M220"/>
    <mergeCell ref="O218:O220"/>
    <mergeCell ref="P218:P220"/>
    <mergeCell ref="W218:W220"/>
    <mergeCell ref="Z218:Z220"/>
    <mergeCell ref="O216:O217"/>
    <mergeCell ref="P216:P217"/>
    <mergeCell ref="Q216:R217"/>
    <mergeCell ref="S216:T217"/>
    <mergeCell ref="U216:V216"/>
    <mergeCell ref="W221:W223"/>
    <mergeCell ref="Z221:Z223"/>
    <mergeCell ref="A224:A226"/>
    <mergeCell ref="B224:B226"/>
    <mergeCell ref="C224:C226"/>
    <mergeCell ref="J224:J226"/>
    <mergeCell ref="M224:M226"/>
    <mergeCell ref="O224:O226"/>
    <mergeCell ref="P224:P226"/>
    <mergeCell ref="W224:W226"/>
    <mergeCell ref="Z224:Z226"/>
    <mergeCell ref="A221:A223"/>
    <mergeCell ref="B221:B223"/>
    <mergeCell ref="C221:C223"/>
    <mergeCell ref="J221:J223"/>
    <mergeCell ref="M221:M223"/>
    <mergeCell ref="O221:O223"/>
    <mergeCell ref="P221:P223"/>
    <mergeCell ref="A227:A229"/>
    <mergeCell ref="B227:B229"/>
    <mergeCell ref="C227:C229"/>
    <mergeCell ref="W233:W234"/>
    <mergeCell ref="P227:P229"/>
    <mergeCell ref="A232:Z232"/>
    <mergeCell ref="A233:A234"/>
    <mergeCell ref="B233:B234"/>
    <mergeCell ref="C233:C234"/>
    <mergeCell ref="D233:E234"/>
    <mergeCell ref="F233:G234"/>
    <mergeCell ref="H233:I233"/>
    <mergeCell ref="J233:J234"/>
    <mergeCell ref="K233:L233"/>
    <mergeCell ref="M233:M234"/>
    <mergeCell ref="J227:J229"/>
    <mergeCell ref="M227:M229"/>
    <mergeCell ref="O227:O229"/>
    <mergeCell ref="W227:W229"/>
    <mergeCell ref="Z227:Z229"/>
    <mergeCell ref="C238:C240"/>
    <mergeCell ref="J238:J240"/>
    <mergeCell ref="M238:M240"/>
    <mergeCell ref="O238:O240"/>
    <mergeCell ref="P238:P240"/>
    <mergeCell ref="X233:Y233"/>
    <mergeCell ref="Z233:Z234"/>
    <mergeCell ref="A235:A237"/>
    <mergeCell ref="B235:B237"/>
    <mergeCell ref="C235:C237"/>
    <mergeCell ref="J235:J237"/>
    <mergeCell ref="M235:M237"/>
    <mergeCell ref="O235:O237"/>
    <mergeCell ref="P235:P237"/>
    <mergeCell ref="W235:W237"/>
    <mergeCell ref="Z235:Z237"/>
    <mergeCell ref="O233:O234"/>
    <mergeCell ref="P233:P234"/>
    <mergeCell ref="Q233:R234"/>
    <mergeCell ref="S233:T234"/>
    <mergeCell ref="U233:V233"/>
    <mergeCell ref="O250:O251"/>
    <mergeCell ref="P250:P251"/>
    <mergeCell ref="W244:W246"/>
    <mergeCell ref="Z244:Z246"/>
    <mergeCell ref="W238:W240"/>
    <mergeCell ref="Z238:Z240"/>
    <mergeCell ref="A241:A243"/>
    <mergeCell ref="B241:B243"/>
    <mergeCell ref="C241:C243"/>
    <mergeCell ref="A244:A246"/>
    <mergeCell ref="B244:B246"/>
    <mergeCell ref="C244:C246"/>
    <mergeCell ref="J244:J246"/>
    <mergeCell ref="M244:M246"/>
    <mergeCell ref="O244:O246"/>
    <mergeCell ref="P244:P246"/>
    <mergeCell ref="J241:J243"/>
    <mergeCell ref="M241:M243"/>
    <mergeCell ref="O241:O243"/>
    <mergeCell ref="P241:P243"/>
    <mergeCell ref="W241:W243"/>
    <mergeCell ref="Z241:Z243"/>
    <mergeCell ref="A238:A240"/>
    <mergeCell ref="B238:B240"/>
    <mergeCell ref="W250:W251"/>
    <mergeCell ref="X250:Y250"/>
    <mergeCell ref="Z250:Z251"/>
    <mergeCell ref="A252:A254"/>
    <mergeCell ref="B252:B254"/>
    <mergeCell ref="C252:C254"/>
    <mergeCell ref="J252:J254"/>
    <mergeCell ref="M252:M254"/>
    <mergeCell ref="O252:O254"/>
    <mergeCell ref="P252:P254"/>
    <mergeCell ref="W252:W254"/>
    <mergeCell ref="Z252:Z254"/>
    <mergeCell ref="U250:V250"/>
    <mergeCell ref="Q250:R251"/>
    <mergeCell ref="S250:T251"/>
    <mergeCell ref="A250:A251"/>
    <mergeCell ref="B250:B251"/>
    <mergeCell ref="C250:C251"/>
    <mergeCell ref="D250:E251"/>
    <mergeCell ref="F250:G251"/>
    <mergeCell ref="H250:I250"/>
    <mergeCell ref="J250:J251"/>
    <mergeCell ref="K250:L250"/>
    <mergeCell ref="M250:M251"/>
    <mergeCell ref="J261:J263"/>
    <mergeCell ref="M261:M263"/>
    <mergeCell ref="O261:O263"/>
    <mergeCell ref="P261:P263"/>
    <mergeCell ref="W255:W257"/>
    <mergeCell ref="Z255:Z257"/>
    <mergeCell ref="A258:A260"/>
    <mergeCell ref="B258:B260"/>
    <mergeCell ref="C258:C260"/>
    <mergeCell ref="J258:J260"/>
    <mergeCell ref="M258:M260"/>
    <mergeCell ref="O258:O260"/>
    <mergeCell ref="P258:P260"/>
    <mergeCell ref="W258:W260"/>
    <mergeCell ref="Z258:Z260"/>
    <mergeCell ref="A255:A257"/>
    <mergeCell ref="B255:B257"/>
    <mergeCell ref="C255:C257"/>
    <mergeCell ref="J255:J257"/>
    <mergeCell ref="M255:M257"/>
    <mergeCell ref="O255:O257"/>
    <mergeCell ref="P255:P257"/>
    <mergeCell ref="A249:Z249"/>
    <mergeCell ref="A266:Z266"/>
    <mergeCell ref="A267:A268"/>
    <mergeCell ref="B267:B268"/>
    <mergeCell ref="C267:C268"/>
    <mergeCell ref="D267:E268"/>
    <mergeCell ref="F267:G268"/>
    <mergeCell ref="H267:I267"/>
    <mergeCell ref="J267:J268"/>
    <mergeCell ref="K267:L267"/>
    <mergeCell ref="M267:M268"/>
    <mergeCell ref="O267:O268"/>
    <mergeCell ref="P267:P268"/>
    <mergeCell ref="Q267:R268"/>
    <mergeCell ref="S267:T268"/>
    <mergeCell ref="U267:V267"/>
    <mergeCell ref="W267:W268"/>
    <mergeCell ref="X267:Y267"/>
    <mergeCell ref="Z267:Z268"/>
    <mergeCell ref="W261:W263"/>
    <mergeCell ref="Z261:Z263"/>
    <mergeCell ref="A261:A263"/>
    <mergeCell ref="B261:B263"/>
    <mergeCell ref="C261:C263"/>
    <mergeCell ref="A269:A271"/>
    <mergeCell ref="B269:B271"/>
    <mergeCell ref="C269:C271"/>
    <mergeCell ref="J269:J271"/>
    <mergeCell ref="M269:M271"/>
    <mergeCell ref="O269:O271"/>
    <mergeCell ref="P269:P271"/>
    <mergeCell ref="W269:W271"/>
    <mergeCell ref="Z269:Z271"/>
    <mergeCell ref="A272:A274"/>
    <mergeCell ref="B272:B274"/>
    <mergeCell ref="C272:C274"/>
    <mergeCell ref="J272:J274"/>
    <mergeCell ref="M272:M274"/>
    <mergeCell ref="O272:O274"/>
    <mergeCell ref="P272:P274"/>
    <mergeCell ref="W272:W274"/>
    <mergeCell ref="Z272:Z274"/>
    <mergeCell ref="A275:A277"/>
    <mergeCell ref="B275:B277"/>
    <mergeCell ref="C275:C277"/>
    <mergeCell ref="J275:J277"/>
    <mergeCell ref="M275:M277"/>
    <mergeCell ref="O275:O277"/>
    <mergeCell ref="P275:P277"/>
    <mergeCell ref="W275:W277"/>
    <mergeCell ref="Z275:Z277"/>
    <mergeCell ref="A278:A280"/>
    <mergeCell ref="B278:B280"/>
    <mergeCell ref="C278:C280"/>
    <mergeCell ref="J278:J280"/>
    <mergeCell ref="M278:M280"/>
    <mergeCell ref="O278:O280"/>
    <mergeCell ref="P278:P280"/>
    <mergeCell ref="W278:W280"/>
    <mergeCell ref="Z278:Z280"/>
    <mergeCell ref="A282:Z282"/>
    <mergeCell ref="A283:A284"/>
    <mergeCell ref="B283:B284"/>
    <mergeCell ref="C283:C284"/>
    <mergeCell ref="D283:E284"/>
    <mergeCell ref="F283:G284"/>
    <mergeCell ref="H283:I283"/>
    <mergeCell ref="J283:J284"/>
    <mergeCell ref="K283:L283"/>
    <mergeCell ref="M283:M284"/>
    <mergeCell ref="O283:O284"/>
    <mergeCell ref="P283:P284"/>
    <mergeCell ref="Q283:R284"/>
    <mergeCell ref="S283:T284"/>
    <mergeCell ref="U283:V283"/>
    <mergeCell ref="W283:W284"/>
    <mergeCell ref="X283:Y283"/>
    <mergeCell ref="Z283:Z284"/>
    <mergeCell ref="A285:A287"/>
    <mergeCell ref="B285:B287"/>
    <mergeCell ref="C285:C287"/>
    <mergeCell ref="J285:J287"/>
    <mergeCell ref="M285:M287"/>
    <mergeCell ref="O285:O287"/>
    <mergeCell ref="P285:P287"/>
    <mergeCell ref="W285:W287"/>
    <mergeCell ref="Z285:Z287"/>
    <mergeCell ref="A288:A290"/>
    <mergeCell ref="B288:B290"/>
    <mergeCell ref="C288:C290"/>
    <mergeCell ref="J288:J290"/>
    <mergeCell ref="M288:M290"/>
    <mergeCell ref="O288:O290"/>
    <mergeCell ref="P288:P290"/>
    <mergeCell ref="W288:W290"/>
    <mergeCell ref="Z288:Z290"/>
    <mergeCell ref="A291:A293"/>
    <mergeCell ref="B291:B293"/>
    <mergeCell ref="C291:C293"/>
    <mergeCell ref="J291:J293"/>
    <mergeCell ref="M291:M293"/>
    <mergeCell ref="O291:O293"/>
    <mergeCell ref="P291:P293"/>
    <mergeCell ref="W291:W293"/>
    <mergeCell ref="Z291:Z293"/>
    <mergeCell ref="A294:A296"/>
    <mergeCell ref="B294:B296"/>
    <mergeCell ref="C294:C296"/>
    <mergeCell ref="J294:J296"/>
    <mergeCell ref="M294:M296"/>
    <mergeCell ref="O294:O296"/>
    <mergeCell ref="P294:P296"/>
    <mergeCell ref="W294:W296"/>
    <mergeCell ref="Z294:Z296"/>
  </mergeCells>
  <phoneticPr fontId="2" type="noConversion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Cover Sheet</vt:lpstr>
      <vt:lpstr>General Info</vt:lpstr>
      <vt:lpstr>Test Scope</vt:lpstr>
      <vt:lpstr>measurement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3GPP TRP TRS</dc:title>
  <dc:subject/>
  <dc:creator>ruixin</dc:creator>
  <cp:keywords>lab alignment</cp:keywords>
  <dc:description/>
  <cp:lastModifiedBy>Ruixin Wang (vivo)</cp:lastModifiedBy>
  <dcterms:created xsi:type="dcterms:W3CDTF">2014-04-03T16:46:49Z</dcterms:created>
  <dcterms:modified xsi:type="dcterms:W3CDTF">2024-05-13T14:00:06Z</dcterms:modified>
  <cp:category/>
</cp:coreProperties>
</file>