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h\Downloads\"/>
    </mc:Choice>
  </mc:AlternateContent>
  <xr:revisionPtr revIDLastSave="0" documentId="8_{1FF74322-4183-4B46-BC85-75327685F244}" xr6:coauthVersionLast="47" xr6:coauthVersionMax="47" xr10:uidLastSave="{00000000-0000-0000-0000-000000000000}"/>
  <bookViews>
    <workbookView xWindow="-110" yWindow="-110" windowWidth="19420" windowHeight="11760" firstSheet="1" activeTab="2" xr2:uid="{596A08CA-09E2-4324-B300-84B414CA4E69}"/>
  </bookViews>
  <sheets>
    <sheet name="Cover sheet" sheetId="3" r:id="rId1"/>
    <sheet name="PDCCH (FDD)" sheetId="1" r:id="rId2"/>
    <sheet name="PDCCH (TDD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S31" i="1" s="1"/>
  <c r="P31" i="1"/>
  <c r="O31" i="1"/>
  <c r="Q24" i="1"/>
  <c r="S24" i="1" s="1"/>
  <c r="P24" i="1"/>
  <c r="O24" i="1"/>
  <c r="Q28" i="2"/>
  <c r="S28" i="2" s="1"/>
  <c r="P28" i="2"/>
  <c r="O28" i="2"/>
  <c r="Q22" i="2"/>
  <c r="S22" i="2" s="1"/>
  <c r="P22" i="2"/>
  <c r="O22" i="2"/>
  <c r="Q13" i="2"/>
  <c r="Q7" i="2"/>
  <c r="P13" i="2"/>
  <c r="P7" i="2"/>
  <c r="O13" i="2"/>
  <c r="O7" i="2"/>
  <c r="Q14" i="1" l="1"/>
  <c r="P14" i="1"/>
  <c r="O14" i="1"/>
  <c r="Q7" i="1"/>
  <c r="P7" i="1"/>
  <c r="O7" i="1"/>
</calcChain>
</file>

<file path=xl/sharedStrings.xml><?xml version="1.0" encoding="utf-8"?>
<sst xmlns="http://schemas.openxmlformats.org/spreadsheetml/2006/main" count="199" uniqueCount="46">
  <si>
    <t>PDCCH simulation results - Aggregation level 4 - Ideal</t>
  </si>
  <si>
    <t>CBW/SCS</t>
  </si>
  <si>
    <t>FDD 10MHz/15kHz</t>
  </si>
  <si>
    <t>CORESET</t>
  </si>
  <si>
    <t>Payload</t>
  </si>
  <si>
    <t>1% BLER</t>
  </si>
  <si>
    <t>Metrics</t>
  </si>
  <si>
    <t>Source</t>
  </si>
  <si>
    <t>Propagation 
condition</t>
  </si>
  <si>
    <t>Antenna 
configuration</t>
  </si>
  <si>
    <t>TDLA30-10</t>
  </si>
  <si>
    <t>2x2, Low</t>
  </si>
  <si>
    <t>2x4, Low</t>
  </si>
  <si>
    <t>4x2, Low</t>
  </si>
  <si>
    <t>4x4, Low</t>
  </si>
  <si>
    <t>Ericsson</t>
  </si>
  <si>
    <t>Span</t>
  </si>
  <si>
    <t>STD</t>
  </si>
  <si>
    <t>Average</t>
  </si>
  <si>
    <t>PDCCH simulation results - Aggregation level 8 - Ideal</t>
  </si>
  <si>
    <t>TDLC300-100</t>
  </si>
  <si>
    <t>PDCCH simulation results - Aggregation level 4 - Impairment</t>
  </si>
  <si>
    <t>PDCCH simulation results - Aggregation level 8 - Impairment</t>
  </si>
  <si>
    <t>Tdoc number:</t>
  </si>
  <si>
    <t>Agenda item:</t>
  </si>
  <si>
    <t>Source:</t>
  </si>
  <si>
    <t>Title:</t>
  </si>
  <si>
    <t>Document for:</t>
  </si>
  <si>
    <t>Information</t>
  </si>
  <si>
    <t>Abstract:</t>
  </si>
  <si>
    <t>Simulation resutls collection for DSS enhancement demodualtion requirement</t>
  </si>
  <si>
    <t>This contribution collects the simulation results from interested companies. 
Considering both FDD and TDD, the results have been provided for PDCCH at 1% BLER for AL4 and AL8.</t>
  </si>
  <si>
    <t>Reference:</t>
  </si>
  <si>
    <t>Apple</t>
  </si>
  <si>
    <t>MTK</t>
  </si>
  <si>
    <t>Huawei</t>
  </si>
  <si>
    <t>ZTE</t>
  </si>
  <si>
    <t>Nokia</t>
  </si>
  <si>
    <t>QC</t>
  </si>
  <si>
    <t>TDD 10MHz/15kHz</t>
  </si>
  <si>
    <t>[1] R4-2406019: Way forward on [110bis][333] NR_DSS_enh, Ericsson</t>
  </si>
  <si>
    <t>Margin</t>
  </si>
  <si>
    <t>Requirement</t>
  </si>
  <si>
    <t>3GPP TSG-RAN WG4 meeting # 111
Fukuoka City, Fukuoka, Japan, 20th – 24th May 2024</t>
  </si>
  <si>
    <t>7.25.1</t>
  </si>
  <si>
    <t>R4-2408751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</si>
</sst>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2" fontId="0" fillId="0" borderId="1" xfId="0" applyNumberFormat="1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8DD7D-AB8D-47A3-A383-F17EA75BE439}">
  <dimension ref="A1:B10"/>
  <sheetViews>
    <sheetView workbookViewId="0">
      <selection activeCell="B4" sqref="B4"/>
    </sheetView>
  </sheetViews>
  <sheetFormatPr defaultRowHeight="14.5" x14ac:dyDescent="0.35"/>
  <cols>
    <col min="1" max="1" width="49.81640625" customWidth="1"/>
    <col min="2" max="2" width="89.81640625" customWidth="1"/>
  </cols>
  <sheetData>
    <row r="1" spans="1:2" ht="33" customHeight="1" x14ac:dyDescent="0.35">
      <c r="A1" s="3" t="s">
        <v>43</v>
      </c>
    </row>
    <row r="3" spans="1:2" x14ac:dyDescent="0.35">
      <c r="A3" t="s">
        <v>23</v>
      </c>
      <c r="B3" t="s">
        <v>45</v>
      </c>
    </row>
    <row r="4" spans="1:2" x14ac:dyDescent="0.35">
      <c r="A4" t="s">
        <v>24</v>
      </c>
      <c r="B4" t="s">
        <v>44</v>
      </c>
    </row>
    <row r="5" spans="1:2" x14ac:dyDescent="0.35">
      <c r="A5" t="s">
        <v>25</v>
      </c>
      <c r="B5" t="s">
        <v>15</v>
      </c>
    </row>
    <row r="6" spans="1:2" x14ac:dyDescent="0.35">
      <c r="A6" t="s">
        <v>26</v>
      </c>
      <c r="B6" t="s">
        <v>30</v>
      </c>
    </row>
    <row r="7" spans="1:2" x14ac:dyDescent="0.35">
      <c r="A7" t="s">
        <v>27</v>
      </c>
      <c r="B7" t="s">
        <v>28</v>
      </c>
    </row>
    <row r="9" spans="1:2" ht="39.5" customHeight="1" x14ac:dyDescent="0.35">
      <c r="A9" s="1" t="s">
        <v>29</v>
      </c>
      <c r="B9" s="2" t="s">
        <v>31</v>
      </c>
    </row>
    <row r="10" spans="1:2" x14ac:dyDescent="0.35">
      <c r="A10" t="s">
        <v>32</v>
      </c>
      <c r="B10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701C-3A97-4647-A8EA-F511379A7475}">
  <dimension ref="A4:S31"/>
  <sheetViews>
    <sheetView topLeftCell="C22" workbookViewId="0">
      <selection activeCell="L28" sqref="L28"/>
    </sheetView>
  </sheetViews>
  <sheetFormatPr defaultRowHeight="14.5" x14ac:dyDescent="0.35"/>
  <cols>
    <col min="1" max="1" width="16.81640625" customWidth="1"/>
    <col min="4" max="4" width="19.54296875" customWidth="1"/>
    <col min="5" max="5" width="20.08984375" customWidth="1"/>
    <col min="8" max="8" width="10.26953125" customWidth="1"/>
    <col min="9" max="9" width="10.08984375" customWidth="1"/>
    <col min="10" max="10" width="10" customWidth="1"/>
    <col min="11" max="11" width="10.36328125" customWidth="1"/>
    <col min="12" max="12" width="10.1796875" customWidth="1"/>
    <col min="13" max="13" width="10.08984375" customWidth="1"/>
    <col min="14" max="14" width="10.36328125" customWidth="1"/>
    <col min="19" max="19" width="12.6328125" customWidth="1"/>
  </cols>
  <sheetData>
    <row r="4" spans="1:17" x14ac:dyDescent="0.35">
      <c r="A4" t="s">
        <v>0</v>
      </c>
    </row>
    <row r="6" spans="1:17" ht="29" x14ac:dyDescent="0.35">
      <c r="A6" s="4" t="s">
        <v>1</v>
      </c>
      <c r="B6" s="4" t="s">
        <v>3</v>
      </c>
      <c r="C6" s="4" t="s">
        <v>4</v>
      </c>
      <c r="D6" s="5" t="s">
        <v>8</v>
      </c>
      <c r="E6" s="5" t="s">
        <v>9</v>
      </c>
      <c r="F6" s="4" t="s">
        <v>6</v>
      </c>
      <c r="G6" s="4" t="s">
        <v>7</v>
      </c>
      <c r="H6" s="4" t="s">
        <v>33</v>
      </c>
      <c r="I6" s="4" t="s">
        <v>15</v>
      </c>
      <c r="J6" s="4" t="s">
        <v>34</v>
      </c>
      <c r="K6" s="4" t="s">
        <v>35</v>
      </c>
      <c r="L6" s="4" t="s">
        <v>36</v>
      </c>
      <c r="M6" s="4" t="s">
        <v>37</v>
      </c>
      <c r="N6" s="4" t="s">
        <v>38</v>
      </c>
      <c r="O6" s="4" t="s">
        <v>16</v>
      </c>
      <c r="P6" s="4" t="s">
        <v>17</v>
      </c>
      <c r="Q6" s="4" t="s">
        <v>18</v>
      </c>
    </row>
    <row r="7" spans="1:17" x14ac:dyDescent="0.35">
      <c r="A7" s="4" t="s">
        <v>2</v>
      </c>
      <c r="B7" s="4">
        <v>48</v>
      </c>
      <c r="C7" s="4">
        <v>39</v>
      </c>
      <c r="D7" s="4" t="s">
        <v>10</v>
      </c>
      <c r="E7" s="4" t="s">
        <v>12</v>
      </c>
      <c r="F7" s="4" t="s">
        <v>5</v>
      </c>
      <c r="G7" s="4"/>
      <c r="H7" s="4">
        <v>-1.6</v>
      </c>
      <c r="I7" s="4">
        <v>-2.7</v>
      </c>
      <c r="J7" s="4">
        <v>-2.25</v>
      </c>
      <c r="K7" s="4">
        <v>-3</v>
      </c>
      <c r="L7" s="4">
        <v>-1.9</v>
      </c>
      <c r="M7" s="6">
        <v>-2.2999999999999998</v>
      </c>
      <c r="N7" s="6">
        <v>-1.1499999999999999</v>
      </c>
      <c r="O7" s="8">
        <f t="shared" ref="O7" si="0">MAX(H7:N7)-MIN(H7:N7)</f>
        <v>1.85</v>
      </c>
      <c r="P7" s="7">
        <f t="shared" ref="P7" si="1">_xlfn.STDEV.S(H7:N7)</f>
        <v>0.63499156349851216</v>
      </c>
      <c r="Q7" s="7">
        <f t="shared" ref="Q7" si="2">AVERAGE(H7:N7)</f>
        <v>-2.1285714285714286</v>
      </c>
    </row>
    <row r="11" spans="1:17" x14ac:dyDescent="0.35">
      <c r="A11" t="s">
        <v>19</v>
      </c>
    </row>
    <row r="13" spans="1:17" ht="29" x14ac:dyDescent="0.35">
      <c r="A13" s="4" t="s">
        <v>1</v>
      </c>
      <c r="B13" s="4" t="s">
        <v>3</v>
      </c>
      <c r="C13" s="4" t="s">
        <v>4</v>
      </c>
      <c r="D13" s="5" t="s">
        <v>8</v>
      </c>
      <c r="E13" s="5" t="s">
        <v>9</v>
      </c>
      <c r="F13" s="4" t="s">
        <v>6</v>
      </c>
      <c r="G13" s="4" t="s">
        <v>7</v>
      </c>
      <c r="H13" s="4" t="s">
        <v>33</v>
      </c>
      <c r="I13" s="4" t="s">
        <v>15</v>
      </c>
      <c r="J13" s="4" t="s">
        <v>34</v>
      </c>
      <c r="K13" s="4" t="s">
        <v>35</v>
      </c>
      <c r="L13" s="4" t="s">
        <v>36</v>
      </c>
      <c r="M13" s="4" t="s">
        <v>37</v>
      </c>
      <c r="N13" s="4" t="s">
        <v>38</v>
      </c>
      <c r="O13" s="4" t="s">
        <v>16</v>
      </c>
      <c r="P13" s="4" t="s">
        <v>17</v>
      </c>
      <c r="Q13" s="4" t="s">
        <v>18</v>
      </c>
    </row>
    <row r="14" spans="1:17" x14ac:dyDescent="0.35">
      <c r="A14" s="4" t="s">
        <v>2</v>
      </c>
      <c r="B14" s="4">
        <v>48</v>
      </c>
      <c r="C14" s="4">
        <v>39</v>
      </c>
      <c r="D14" s="4" t="s">
        <v>20</v>
      </c>
      <c r="E14" s="4" t="s">
        <v>13</v>
      </c>
      <c r="F14" s="4" t="s">
        <v>5</v>
      </c>
      <c r="G14" s="4"/>
      <c r="H14" s="4">
        <v>-3</v>
      </c>
      <c r="I14" s="6">
        <v>-3.1</v>
      </c>
      <c r="J14" s="6">
        <v>-2.98</v>
      </c>
      <c r="K14" s="6">
        <v>-3</v>
      </c>
      <c r="L14" s="6">
        <v>-3.1</v>
      </c>
      <c r="M14" s="6">
        <v>-3.2</v>
      </c>
      <c r="N14" s="4"/>
      <c r="O14" s="9">
        <f t="shared" ref="O14" si="3">MAX(H14:N14)-MIN(H14:N14)</f>
        <v>0.2200000000000002</v>
      </c>
      <c r="P14" s="7">
        <f t="shared" ref="P14" si="4">_xlfn.STDEV.S(H14:N14)</f>
        <v>8.5244745683629553E-2</v>
      </c>
      <c r="Q14" s="7">
        <f t="shared" ref="Q14" si="5">AVERAGE(H14:N14)</f>
        <v>-3.063333333333333</v>
      </c>
    </row>
    <row r="21" spans="1:19" x14ac:dyDescent="0.35">
      <c r="A21" t="s">
        <v>21</v>
      </c>
    </row>
    <row r="23" spans="1:19" ht="29" x14ac:dyDescent="0.35">
      <c r="A23" s="4" t="s">
        <v>1</v>
      </c>
      <c r="B23" s="4" t="s">
        <v>3</v>
      </c>
      <c r="C23" s="4" t="s">
        <v>4</v>
      </c>
      <c r="D23" s="5" t="s">
        <v>8</v>
      </c>
      <c r="E23" s="5" t="s">
        <v>9</v>
      </c>
      <c r="F23" s="4" t="s">
        <v>6</v>
      </c>
      <c r="G23" s="4" t="s">
        <v>7</v>
      </c>
      <c r="H23" s="4" t="s">
        <v>33</v>
      </c>
      <c r="I23" s="4" t="s">
        <v>15</v>
      </c>
      <c r="J23" s="4" t="s">
        <v>34</v>
      </c>
      <c r="K23" s="4" t="s">
        <v>35</v>
      </c>
      <c r="L23" s="4" t="s">
        <v>36</v>
      </c>
      <c r="M23" s="4" t="s">
        <v>37</v>
      </c>
      <c r="N23" s="4" t="s">
        <v>38</v>
      </c>
      <c r="O23" s="4" t="s">
        <v>16</v>
      </c>
      <c r="P23" s="4" t="s">
        <v>17</v>
      </c>
      <c r="Q23" s="4" t="s">
        <v>18</v>
      </c>
      <c r="R23" s="4" t="s">
        <v>41</v>
      </c>
      <c r="S23" s="4" t="s">
        <v>42</v>
      </c>
    </row>
    <row r="24" spans="1:19" x14ac:dyDescent="0.35">
      <c r="A24" s="4" t="s">
        <v>2</v>
      </c>
      <c r="B24" s="4">
        <v>48</v>
      </c>
      <c r="C24" s="4">
        <v>39</v>
      </c>
      <c r="D24" s="4" t="s">
        <v>10</v>
      </c>
      <c r="E24" s="4" t="s">
        <v>12</v>
      </c>
      <c r="F24" s="4" t="s">
        <v>5</v>
      </c>
      <c r="G24" s="4"/>
      <c r="H24" s="4">
        <v>0.4</v>
      </c>
      <c r="I24" s="4">
        <v>-1.2</v>
      </c>
      <c r="J24" s="4">
        <v>0.25</v>
      </c>
      <c r="K24" s="4">
        <v>-1.5</v>
      </c>
      <c r="L24" s="4"/>
      <c r="M24" s="11">
        <v>0.2</v>
      </c>
      <c r="N24" s="4"/>
      <c r="O24" s="4">
        <f>MAX(H24:N24)-MIN(H24:N24)</f>
        <v>1.9</v>
      </c>
      <c r="P24" s="4">
        <f>_xlfn.STDEV.S(H24:N24)</f>
        <v>0.90388052307813338</v>
      </c>
      <c r="Q24" s="4">
        <f>AVERAGE(H24:N24)</f>
        <v>-0.37</v>
      </c>
      <c r="R24" s="4">
        <v>0.8</v>
      </c>
      <c r="S24" s="4">
        <f>Q24+R24</f>
        <v>0.43000000000000005</v>
      </c>
    </row>
    <row r="28" spans="1:19" x14ac:dyDescent="0.35">
      <c r="A28" t="s">
        <v>22</v>
      </c>
    </row>
    <row r="30" spans="1:19" ht="29" x14ac:dyDescent="0.35">
      <c r="A30" s="4" t="s">
        <v>1</v>
      </c>
      <c r="B30" s="4" t="s">
        <v>3</v>
      </c>
      <c r="C30" s="4" t="s">
        <v>4</v>
      </c>
      <c r="D30" s="5" t="s">
        <v>8</v>
      </c>
      <c r="E30" s="5" t="s">
        <v>9</v>
      </c>
      <c r="F30" s="4" t="s">
        <v>6</v>
      </c>
      <c r="G30" s="4" t="s">
        <v>7</v>
      </c>
      <c r="H30" s="4" t="s">
        <v>33</v>
      </c>
      <c r="I30" s="4" t="s">
        <v>15</v>
      </c>
      <c r="J30" s="4" t="s">
        <v>34</v>
      </c>
      <c r="K30" s="4" t="s">
        <v>35</v>
      </c>
      <c r="L30" s="4" t="s">
        <v>36</v>
      </c>
      <c r="M30" s="4" t="s">
        <v>37</v>
      </c>
      <c r="N30" s="4" t="s">
        <v>38</v>
      </c>
      <c r="O30" s="4" t="s">
        <v>16</v>
      </c>
      <c r="P30" s="4" t="s">
        <v>17</v>
      </c>
      <c r="Q30" s="4" t="s">
        <v>18</v>
      </c>
      <c r="R30" s="4" t="s">
        <v>41</v>
      </c>
      <c r="S30" s="4" t="s">
        <v>42</v>
      </c>
    </row>
    <row r="31" spans="1:19" x14ac:dyDescent="0.35">
      <c r="A31" s="4" t="s">
        <v>2</v>
      </c>
      <c r="B31" s="4">
        <v>48</v>
      </c>
      <c r="C31" s="4">
        <v>39</v>
      </c>
      <c r="D31" s="4" t="s">
        <v>20</v>
      </c>
      <c r="E31" s="4" t="s">
        <v>13</v>
      </c>
      <c r="F31" s="4" t="s">
        <v>5</v>
      </c>
      <c r="G31" s="4"/>
      <c r="H31" s="4">
        <v>-1</v>
      </c>
      <c r="I31" s="4">
        <v>-1.6</v>
      </c>
      <c r="J31" s="4">
        <v>-0.48</v>
      </c>
      <c r="K31" s="4">
        <v>-1.5</v>
      </c>
      <c r="L31" s="4"/>
      <c r="M31" s="4">
        <v>-0.7</v>
      </c>
      <c r="N31" s="4"/>
      <c r="O31" s="4">
        <f>MAX(H31:N31)-MIN(H31:N31)</f>
        <v>1.1200000000000001</v>
      </c>
      <c r="P31" s="4">
        <f>_xlfn.STDEV.S(H31:N31)</f>
        <v>0.48854887165973476</v>
      </c>
      <c r="Q31" s="4">
        <f>AVERAGE(H31:N31)</f>
        <v>-1.056</v>
      </c>
      <c r="R31" s="4">
        <v>0.8</v>
      </c>
      <c r="S31" s="4">
        <f>Q31+R31</f>
        <v>-0.25600000000000001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D6DCC-6E7A-4145-A27C-176431F763E5}">
  <dimension ref="A4:S28"/>
  <sheetViews>
    <sheetView tabSelected="1" topLeftCell="B1" workbookViewId="0">
      <selection activeCell="K25" sqref="K25"/>
    </sheetView>
  </sheetViews>
  <sheetFormatPr defaultRowHeight="14.5" x14ac:dyDescent="0.35"/>
  <cols>
    <col min="1" max="1" width="16.1796875" customWidth="1"/>
    <col min="4" max="4" width="11.6328125" bestFit="1" customWidth="1"/>
    <col min="19" max="19" width="12.54296875" customWidth="1"/>
  </cols>
  <sheetData>
    <row r="4" spans="1:17" x14ac:dyDescent="0.35">
      <c r="A4" t="s">
        <v>0</v>
      </c>
    </row>
    <row r="6" spans="1:17" ht="43.5" x14ac:dyDescent="0.35">
      <c r="A6" s="4" t="s">
        <v>1</v>
      </c>
      <c r="B6" s="4" t="s">
        <v>3</v>
      </c>
      <c r="C6" s="4" t="s">
        <v>4</v>
      </c>
      <c r="D6" s="5" t="s">
        <v>8</v>
      </c>
      <c r="E6" s="5" t="s">
        <v>9</v>
      </c>
      <c r="F6" s="4" t="s">
        <v>6</v>
      </c>
      <c r="G6" s="4" t="s">
        <v>7</v>
      </c>
      <c r="H6" s="4" t="s">
        <v>33</v>
      </c>
      <c r="I6" s="4" t="s">
        <v>15</v>
      </c>
      <c r="J6" s="4" t="s">
        <v>34</v>
      </c>
      <c r="K6" s="4" t="s">
        <v>35</v>
      </c>
      <c r="L6" s="4" t="s">
        <v>36</v>
      </c>
      <c r="M6" s="4" t="s">
        <v>37</v>
      </c>
      <c r="N6" s="4" t="s">
        <v>38</v>
      </c>
      <c r="O6" s="4" t="s">
        <v>16</v>
      </c>
      <c r="P6" s="4" t="s">
        <v>17</v>
      </c>
      <c r="Q6" s="4" t="s">
        <v>18</v>
      </c>
    </row>
    <row r="7" spans="1:17" x14ac:dyDescent="0.35">
      <c r="A7" s="4" t="s">
        <v>39</v>
      </c>
      <c r="B7" s="4">
        <v>48</v>
      </c>
      <c r="C7" s="4">
        <v>39</v>
      </c>
      <c r="D7" s="4" t="s">
        <v>10</v>
      </c>
      <c r="E7" s="4" t="s">
        <v>14</v>
      </c>
      <c r="F7" s="4" t="s">
        <v>5</v>
      </c>
      <c r="G7" s="4"/>
      <c r="H7" s="4">
        <v>-2.4</v>
      </c>
      <c r="I7" s="4">
        <v>-3.2</v>
      </c>
      <c r="J7" s="4">
        <v>-2.31</v>
      </c>
      <c r="K7" s="4">
        <v>-3.5</v>
      </c>
      <c r="L7" s="4">
        <v>-3</v>
      </c>
      <c r="M7" s="4">
        <v>-2.6</v>
      </c>
      <c r="N7" s="4">
        <v>-2.5</v>
      </c>
      <c r="O7" s="9">
        <f>MAX(H7:N7)-MIN(H7:N7)</f>
        <v>1.19</v>
      </c>
      <c r="P7" s="4">
        <f>_xlfn.STDEV.S(H7:N7)</f>
        <v>0.4507295673207401</v>
      </c>
      <c r="Q7" s="4">
        <f>AVERAGE(H7:N7)</f>
        <v>-2.7871428571428574</v>
      </c>
    </row>
    <row r="10" spans="1:17" x14ac:dyDescent="0.35">
      <c r="A10" t="s">
        <v>19</v>
      </c>
    </row>
    <row r="12" spans="1:17" ht="43.5" x14ac:dyDescent="0.35">
      <c r="A12" s="4" t="s">
        <v>1</v>
      </c>
      <c r="B12" s="4" t="s">
        <v>3</v>
      </c>
      <c r="C12" s="4" t="s">
        <v>4</v>
      </c>
      <c r="D12" s="5" t="s">
        <v>8</v>
      </c>
      <c r="E12" s="5" t="s">
        <v>9</v>
      </c>
      <c r="F12" s="4" t="s">
        <v>6</v>
      </c>
      <c r="G12" s="4" t="s">
        <v>7</v>
      </c>
      <c r="H12" s="4" t="s">
        <v>33</v>
      </c>
      <c r="I12" s="4" t="s">
        <v>15</v>
      </c>
      <c r="J12" s="4" t="s">
        <v>34</v>
      </c>
      <c r="K12" s="4" t="s">
        <v>35</v>
      </c>
      <c r="L12" s="4" t="s">
        <v>36</v>
      </c>
      <c r="M12" s="4" t="s">
        <v>37</v>
      </c>
      <c r="N12" s="4" t="s">
        <v>38</v>
      </c>
      <c r="O12" s="4" t="s">
        <v>16</v>
      </c>
      <c r="P12" s="4" t="s">
        <v>17</v>
      </c>
      <c r="Q12" s="4" t="s">
        <v>18</v>
      </c>
    </row>
    <row r="13" spans="1:17" x14ac:dyDescent="0.35">
      <c r="A13" s="4" t="s">
        <v>39</v>
      </c>
      <c r="B13" s="4">
        <v>48</v>
      </c>
      <c r="C13" s="4">
        <v>39</v>
      </c>
      <c r="D13" s="4" t="s">
        <v>20</v>
      </c>
      <c r="E13" s="4" t="s">
        <v>11</v>
      </c>
      <c r="F13" s="4" t="s">
        <v>5</v>
      </c>
      <c r="G13" s="4"/>
      <c r="H13" s="4">
        <v>-2.4</v>
      </c>
      <c r="I13" s="4">
        <v>-2.8</v>
      </c>
      <c r="J13" s="4">
        <v>-2.8</v>
      </c>
      <c r="K13" s="4">
        <v>-1.3</v>
      </c>
      <c r="L13" s="4">
        <v>-3.9</v>
      </c>
      <c r="M13" s="4">
        <v>-3.3</v>
      </c>
      <c r="N13" s="4">
        <v>-1.1000000000000001</v>
      </c>
      <c r="O13" s="10">
        <f>MAX(H13:N13)-MIN(H13:N13)</f>
        <v>2.8</v>
      </c>
      <c r="P13" s="4">
        <f>_xlfn.STDEV.S(H13:N13)</f>
        <v>1.0155927192672121</v>
      </c>
      <c r="Q13" s="4">
        <f>AVERAGE(H13:N13)</f>
        <v>-2.5142857142857147</v>
      </c>
    </row>
    <row r="19" spans="1:19" x14ac:dyDescent="0.35">
      <c r="A19" t="s">
        <v>21</v>
      </c>
    </row>
    <row r="21" spans="1:19" ht="43.5" x14ac:dyDescent="0.35">
      <c r="A21" s="4" t="s">
        <v>1</v>
      </c>
      <c r="B21" s="4" t="s">
        <v>3</v>
      </c>
      <c r="C21" s="4" t="s">
        <v>4</v>
      </c>
      <c r="D21" s="5" t="s">
        <v>8</v>
      </c>
      <c r="E21" s="5" t="s">
        <v>9</v>
      </c>
      <c r="F21" s="4" t="s">
        <v>6</v>
      </c>
      <c r="G21" s="4" t="s">
        <v>7</v>
      </c>
      <c r="H21" s="4" t="s">
        <v>33</v>
      </c>
      <c r="I21" s="4" t="s">
        <v>15</v>
      </c>
      <c r="J21" s="4" t="s">
        <v>34</v>
      </c>
      <c r="K21" s="4" t="s">
        <v>35</v>
      </c>
      <c r="L21" s="4" t="s">
        <v>36</v>
      </c>
      <c r="M21" s="4" t="s">
        <v>37</v>
      </c>
      <c r="N21" s="4" t="s">
        <v>38</v>
      </c>
      <c r="O21" s="4" t="s">
        <v>16</v>
      </c>
      <c r="P21" s="4" t="s">
        <v>17</v>
      </c>
      <c r="Q21" s="4" t="s">
        <v>18</v>
      </c>
      <c r="R21" s="4" t="s">
        <v>41</v>
      </c>
      <c r="S21" s="4" t="s">
        <v>42</v>
      </c>
    </row>
    <row r="22" spans="1:19" x14ac:dyDescent="0.35">
      <c r="A22" s="4" t="s">
        <v>2</v>
      </c>
      <c r="B22" s="4">
        <v>48</v>
      </c>
      <c r="C22" s="4">
        <v>39</v>
      </c>
      <c r="D22" s="4" t="s">
        <v>10</v>
      </c>
      <c r="E22" s="4" t="s">
        <v>14</v>
      </c>
      <c r="F22" s="4" t="s">
        <v>5</v>
      </c>
      <c r="G22" s="4"/>
      <c r="H22" s="4">
        <v>-0.4</v>
      </c>
      <c r="I22" s="4">
        <v>-1.7</v>
      </c>
      <c r="J22" s="4">
        <v>0.19</v>
      </c>
      <c r="K22" s="4">
        <v>-2</v>
      </c>
      <c r="L22" s="4"/>
      <c r="M22" s="4">
        <v>-0.1</v>
      </c>
      <c r="N22" s="4"/>
      <c r="O22" s="4">
        <f>MAX(H22:N22)-MIN(H22:N22)</f>
        <v>2.19</v>
      </c>
      <c r="P22" s="4">
        <f>_xlfn.STDEV.S(H22:N22)</f>
        <v>0.98489593358892502</v>
      </c>
      <c r="Q22" s="4">
        <f>AVERAGE(H22:N22)</f>
        <v>-0.80199999999999994</v>
      </c>
      <c r="R22" s="4">
        <v>0.8</v>
      </c>
      <c r="S22" s="4">
        <f>Q22+R22</f>
        <v>-1.9999999999998908E-3</v>
      </c>
    </row>
    <row r="25" spans="1:19" x14ac:dyDescent="0.35">
      <c r="A25" t="s">
        <v>22</v>
      </c>
    </row>
    <row r="27" spans="1:19" ht="43.5" x14ac:dyDescent="0.35">
      <c r="A27" s="4" t="s">
        <v>1</v>
      </c>
      <c r="B27" s="4" t="s">
        <v>3</v>
      </c>
      <c r="C27" s="4" t="s">
        <v>4</v>
      </c>
      <c r="D27" s="5" t="s">
        <v>8</v>
      </c>
      <c r="E27" s="5" t="s">
        <v>9</v>
      </c>
      <c r="F27" s="4" t="s">
        <v>6</v>
      </c>
      <c r="G27" s="4" t="s">
        <v>7</v>
      </c>
      <c r="H27" s="4" t="s">
        <v>33</v>
      </c>
      <c r="I27" s="4" t="s">
        <v>15</v>
      </c>
      <c r="J27" s="4" t="s">
        <v>34</v>
      </c>
      <c r="K27" s="4" t="s">
        <v>35</v>
      </c>
      <c r="L27" s="4" t="s">
        <v>36</v>
      </c>
      <c r="M27" s="4" t="s">
        <v>37</v>
      </c>
      <c r="N27" s="4" t="s">
        <v>38</v>
      </c>
      <c r="O27" s="4" t="s">
        <v>16</v>
      </c>
      <c r="P27" s="4" t="s">
        <v>17</v>
      </c>
      <c r="Q27" s="4" t="s">
        <v>18</v>
      </c>
      <c r="R27" s="4" t="s">
        <v>41</v>
      </c>
      <c r="S27" s="4" t="s">
        <v>42</v>
      </c>
    </row>
    <row r="28" spans="1:19" x14ac:dyDescent="0.35">
      <c r="A28" s="4" t="s">
        <v>2</v>
      </c>
      <c r="B28" s="4">
        <v>48</v>
      </c>
      <c r="C28" s="4">
        <v>39</v>
      </c>
      <c r="D28" s="4" t="s">
        <v>20</v>
      </c>
      <c r="E28" s="4" t="s">
        <v>11</v>
      </c>
      <c r="F28" s="4" t="s">
        <v>5</v>
      </c>
      <c r="G28" s="4"/>
      <c r="H28" s="4">
        <v>-0.4</v>
      </c>
      <c r="I28" s="4">
        <v>-1.3</v>
      </c>
      <c r="J28" s="4">
        <v>-0.3</v>
      </c>
      <c r="K28" s="4">
        <v>0.2</v>
      </c>
      <c r="L28" s="4"/>
      <c r="M28" s="4">
        <v>-0.8</v>
      </c>
      <c r="N28" s="4"/>
      <c r="O28" s="4">
        <f>MAX(H28:N28)-MIN(H28:N28)</f>
        <v>1.5</v>
      </c>
      <c r="P28" s="4">
        <f>_xlfn.STDEV.S(H28:N28)</f>
        <v>0.5630275304103699</v>
      </c>
      <c r="Q28" s="4">
        <f>AVERAGE(H28:N28)</f>
        <v>-0.52</v>
      </c>
      <c r="R28" s="4">
        <v>0.8</v>
      </c>
      <c r="S28" s="4">
        <f>Q28+R28</f>
        <v>0.28000000000000003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PDCCH (FDD)</vt:lpstr>
      <vt:lpstr>PDCCH (TDD)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Jiakai Shi - Ericsson</dc:creator>
  <cp:lastModifiedBy>Aditya Amah (Nokia)</cp:lastModifiedBy>
  <dcterms:created xsi:type="dcterms:W3CDTF">2024-02-05T07:43:42Z</dcterms:created>
  <dcterms:modified xsi:type="dcterms:W3CDTF">2024-05-20T05:21:38Z</dcterms:modified>
</cp:coreProperties>
</file>