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10" yWindow="-110" windowWidth="19310" windowHeight="7500"/>
  </bookViews>
  <sheets>
    <sheet name="Cover" sheetId="1" r:id="rId1"/>
    <sheet name="1.Accuray for DL RSCPD" sheetId="3" r:id="rId2"/>
    <sheet name="2.Relative accuracy for DL RSCP" sheetId="6" r:id="rId3"/>
  </sheets>
  <calcPr calcId="145621"/>
</workbook>
</file>

<file path=xl/calcChain.xml><?xml version="1.0" encoding="utf-8"?>
<calcChain xmlns="http://schemas.openxmlformats.org/spreadsheetml/2006/main">
  <c r="N45" i="6" l="1"/>
  <c r="N46" i="6"/>
  <c r="N47" i="6"/>
  <c r="N48" i="6"/>
  <c r="N49" i="6"/>
  <c r="N50" i="6"/>
  <c r="N51" i="6"/>
  <c r="N52" i="6"/>
  <c r="N53" i="6"/>
  <c r="N54" i="6"/>
  <c r="N44" i="6"/>
  <c r="O28" i="6"/>
  <c r="O29" i="6"/>
  <c r="O30" i="6"/>
  <c r="O31" i="6"/>
  <c r="O32" i="6"/>
  <c r="O33" i="6"/>
  <c r="O34" i="6"/>
  <c r="O35" i="6"/>
  <c r="O36" i="6"/>
  <c r="O37" i="6"/>
  <c r="O27" i="6"/>
  <c r="O9" i="6"/>
  <c r="O10" i="6"/>
  <c r="O11" i="6"/>
  <c r="O12" i="6"/>
  <c r="O13" i="6"/>
  <c r="O14" i="6"/>
  <c r="O15" i="6"/>
  <c r="O16" i="6"/>
  <c r="O17" i="6"/>
  <c r="O18" i="6"/>
  <c r="O8" i="6"/>
  <c r="Z27" i="3" l="1"/>
  <c r="Z28" i="3"/>
  <c r="Z29" i="3"/>
  <c r="Z30" i="3"/>
  <c r="Z31" i="3"/>
  <c r="Z32" i="3"/>
  <c r="Z33" i="3"/>
  <c r="Z34" i="3"/>
  <c r="Z35" i="3"/>
  <c r="Z36" i="3"/>
  <c r="Z26" i="3"/>
  <c r="Q27" i="3"/>
  <c r="Q28" i="3"/>
  <c r="Q29" i="3"/>
  <c r="Q30" i="3"/>
  <c r="Q31" i="3"/>
  <c r="Q32" i="3"/>
  <c r="Q33" i="3"/>
  <c r="Q34" i="3"/>
  <c r="Q35" i="3"/>
  <c r="Q36" i="3"/>
  <c r="Q26" i="3"/>
  <c r="P9" i="3"/>
  <c r="P10" i="3"/>
  <c r="P11" i="3"/>
  <c r="P12" i="3"/>
  <c r="P13" i="3"/>
  <c r="P14" i="3"/>
  <c r="P15" i="3"/>
  <c r="P16" i="3"/>
  <c r="P17" i="3"/>
  <c r="P18" i="3"/>
  <c r="P8" i="3"/>
</calcChain>
</file>

<file path=xl/sharedStrings.xml><?xml version="1.0" encoding="utf-8"?>
<sst xmlns="http://schemas.openxmlformats.org/spreadsheetml/2006/main" count="238" uniqueCount="87">
  <si>
    <t>AWGN</t>
    <phoneticPr fontId="1" type="noConversion"/>
  </si>
  <si>
    <t>SCS (kHz)</t>
  </si>
  <si>
    <t xml:space="preserve">PRS BW </t>
  </si>
  <si>
    <t>in RB</t>
  </si>
  <si>
    <t xml:space="preserve">sampling rate </t>
  </si>
  <si>
    <t>(Tc)</t>
  </si>
  <si>
    <t xml:space="preserve">Number </t>
  </si>
  <si>
    <t xml:space="preserve">of </t>
  </si>
  <si>
    <t>samples</t>
  </si>
  <si>
    <t>Nokia</t>
    <phoneticPr fontId="1" type="noConversion"/>
  </si>
  <si>
    <t>Huawei</t>
    <phoneticPr fontId="1" type="noConversion"/>
  </si>
  <si>
    <t>TwoTap</t>
    <phoneticPr fontId="1" type="noConversion"/>
  </si>
  <si>
    <t>90%-tile</t>
    <phoneticPr fontId="1" type="noConversion"/>
  </si>
  <si>
    <t>RSCPD error</t>
    <phoneticPr fontId="1" type="noConversion"/>
  </si>
  <si>
    <t>Repetition</t>
    <phoneticPr fontId="1" type="noConversion"/>
  </si>
  <si>
    <t>FR2</t>
    <phoneticPr fontId="1" type="noConversion"/>
  </si>
  <si>
    <t>Erricsson</t>
    <phoneticPr fontId="1" type="noConversion"/>
  </si>
  <si>
    <t>Parameters</t>
    <phoneticPr fontId="1" type="noConversion"/>
  </si>
  <si>
    <t>CATT</t>
  </si>
  <si>
    <t xml:space="preserve">Title: </t>
  </si>
  <si>
    <t xml:space="preserve">Source: </t>
  </si>
  <si>
    <t>Agenda item:</t>
  </si>
  <si>
    <t>Document for:</t>
  </si>
  <si>
    <t>Information</t>
    <phoneticPr fontId="1" type="noConversion"/>
  </si>
  <si>
    <t>Contents</t>
    <phoneticPr fontId="8" type="noConversion"/>
  </si>
  <si>
    <t>sheet1</t>
    <phoneticPr fontId="8" type="noConversion"/>
  </si>
  <si>
    <t>sheet2</t>
  </si>
  <si>
    <t>The contributions from the following Tdocs are captured:</t>
    <phoneticPr fontId="1" type="noConversion"/>
  </si>
  <si>
    <t>[1] R4-2313774, Simulation results for DL RSCPD, Nokia, RAN4#108.</t>
    <phoneticPr fontId="1" type="noConversion"/>
  </si>
  <si>
    <t>[3] R4-2312733, DL-RSCPD simulation results, Ericsson, RAN4#108.</t>
    <phoneticPr fontId="1" type="noConversion"/>
  </si>
  <si>
    <t>[2] R4-2312843, Simulation results for CPP measurement, Huawei, RAN4#108.</t>
    <phoneticPr fontId="1" type="noConversion"/>
  </si>
  <si>
    <t>OPPO</t>
  </si>
  <si>
    <t xml:space="preserve">RSCPD </t>
  </si>
  <si>
    <t>[4] R4-2312674, Discussion on carrier phase positioning, OPPO, RAN4#108.</t>
  </si>
  <si>
    <t>CATT</t>
    <phoneticPr fontId="1" type="noConversion"/>
  </si>
  <si>
    <t>CATT</t>
    <phoneticPr fontId="1" type="noConversion"/>
  </si>
  <si>
    <t>[5] R4-2314362, Discussion on RRM requirements of carrier phase positioning, CATT, RAN4#108.</t>
    <phoneticPr fontId="1" type="noConversion"/>
  </si>
  <si>
    <t>[6] R4-2320813, Simulation results for DL RSCPD, Nokia, RAN4#109.</t>
    <phoneticPr fontId="1" type="noConversion"/>
  </si>
  <si>
    <t>Two-Tap</t>
    <phoneticPr fontId="1" type="noConversion"/>
  </si>
  <si>
    <t>[7] R4-2400200, Simulation results for CPP measurement, CATT, RAN4#110.</t>
    <phoneticPr fontId="1" type="noConversion"/>
  </si>
  <si>
    <t>DL RSCPD results with synchronization time shift</t>
    <phoneticPr fontId="8" type="noConversion"/>
  </si>
  <si>
    <t>DL RSCPD results with asynchronization time shift</t>
    <phoneticPr fontId="8" type="noConversion"/>
  </si>
  <si>
    <t>sheet3</t>
    <phoneticPr fontId="1" type="noConversion"/>
  </si>
  <si>
    <t>DL RSCP results with synchronization time shift</t>
    <phoneticPr fontId="8" type="noConversion"/>
  </si>
  <si>
    <t>[9] R4-2402694, Additional simulation results for carrier phase measurement, Ericsson, RAN4#110.</t>
    <phoneticPr fontId="1" type="noConversion"/>
  </si>
  <si>
    <t>max(5%, 95%)</t>
    <phoneticPr fontId="1" type="noConversion"/>
  </si>
  <si>
    <t>RSCPD error</t>
    <phoneticPr fontId="1" type="noConversion"/>
  </si>
  <si>
    <t>RSCPD error</t>
    <phoneticPr fontId="1" type="noConversion"/>
  </si>
  <si>
    <t>Huawei</t>
    <phoneticPr fontId="1" type="noConversion"/>
  </si>
  <si>
    <t>relative RSCP error</t>
    <phoneticPr fontId="1" type="noConversion"/>
  </si>
  <si>
    <t>[8] R4-2401875, Simulation results for DL RSCPD, Nokia, RAN4#110.</t>
    <phoneticPr fontId="1" type="noConversion"/>
  </si>
  <si>
    <t>(5%, 95%)</t>
    <phoneticPr fontId="1" type="noConversion"/>
  </si>
  <si>
    <t>CATT</t>
    <phoneticPr fontId="1" type="noConversion"/>
  </si>
  <si>
    <t>Qualcomm</t>
    <phoneticPr fontId="1" type="noConversion"/>
  </si>
  <si>
    <t>[11] R4-2405669, Simulation results for carrier phase positioning, Qualcomm, RAN4#110bis.</t>
    <phoneticPr fontId="1" type="noConversion"/>
  </si>
  <si>
    <t>[12] R4-2405887, Simulation results for DL RSCPD and DL RSCP, Nokia, RAN4#110bis.</t>
    <phoneticPr fontId="1" type="noConversion"/>
  </si>
  <si>
    <t>sheet4</t>
    <phoneticPr fontId="1" type="noConversion"/>
  </si>
  <si>
    <t>CFO impact on NR CPP</t>
    <phoneticPr fontId="8" type="noConversion"/>
  </si>
  <si>
    <t>Huawei</t>
    <phoneticPr fontId="1" type="noConversion"/>
  </si>
  <si>
    <t>[10] R4-2406424, Additional simulation results for CPP, Huawei, RAN4#110bis.</t>
    <phoneticPr fontId="1" type="noConversion"/>
  </si>
  <si>
    <t>3GPP RAN WG4 Meeting #111</t>
    <phoneticPr fontId="1" type="noConversion"/>
  </si>
  <si>
    <t>R4-240xxxx</t>
    <phoneticPr fontId="8" type="noConversion"/>
  </si>
  <si>
    <t>Fukuoka, Japan, May 20 – May 24, 2024</t>
    <phoneticPr fontId="1" type="noConversion"/>
  </si>
  <si>
    <t>7.12.3</t>
    <phoneticPr fontId="8" type="noConversion"/>
  </si>
  <si>
    <t>Averaged
accuracy</t>
    <phoneticPr fontId="1" type="noConversion"/>
  </si>
  <si>
    <t>Averaged
accuracy (degrees)</t>
    <phoneticPr fontId="1" type="noConversion"/>
  </si>
  <si>
    <t>AWGN</t>
    <phoneticPr fontId="1" type="noConversion"/>
  </si>
  <si>
    <t>Two-tap</t>
    <phoneticPr fontId="1" type="noConversion"/>
  </si>
  <si>
    <t>RSCPD error</t>
    <phoneticPr fontId="1" type="noConversion"/>
  </si>
  <si>
    <t>Averaged accuracy</t>
    <phoneticPr fontId="1" type="noConversion"/>
  </si>
  <si>
    <t xml:space="preserve">Relative RSCP error </t>
    <phoneticPr fontId="1" type="noConversion"/>
  </si>
  <si>
    <t>TwoTap</t>
    <phoneticPr fontId="1" type="noConversion"/>
  </si>
  <si>
    <t>Simulation results summary for CPP accuracy requirements</t>
    <phoneticPr fontId="8" type="noConversion"/>
  </si>
  <si>
    <t>RSCPD error- 
50% Data load, sync</t>
    <phoneticPr fontId="1" type="noConversion"/>
  </si>
  <si>
    <t>RSCPD error - 
100% Data load, sync</t>
    <phoneticPr fontId="1" type="noConversion"/>
  </si>
  <si>
    <t>RSCPD error- 
50% Data load, async</t>
    <phoneticPr fontId="1" type="noConversion"/>
  </si>
  <si>
    <t>RSCPD error - 
100% Data load, async</t>
    <phoneticPr fontId="1" type="noConversion"/>
  </si>
  <si>
    <t>FR1</t>
    <phoneticPr fontId="1" type="noConversion"/>
  </si>
  <si>
    <t>RSCPD (degrees) ——(-6, -13) dB</t>
    <phoneticPr fontId="1" type="noConversion"/>
  </si>
  <si>
    <t>RSCPD (degrees) ——(-3, -6) dB</t>
    <phoneticPr fontId="1" type="noConversion"/>
  </si>
  <si>
    <t>Relative accuracy requirements for DL RSCP:   RSCPD (degrees) ——(-3, -13) dB</t>
    <phoneticPr fontId="1" type="noConversion"/>
  </si>
  <si>
    <t>Relative accuracy requirements for DL RSCP:   RSCPD (degrees) ——(0, -6) dB</t>
    <phoneticPr fontId="1" type="noConversion"/>
  </si>
  <si>
    <t>FR1</t>
    <phoneticPr fontId="1" type="noConversion"/>
  </si>
  <si>
    <t>RSCPD error - 
50% Data load -
sync</t>
    <phoneticPr fontId="1" type="noConversion"/>
  </si>
  <si>
    <t>RSCPD error - 
100% Data load -
sync</t>
    <phoneticPr fontId="1" type="noConversion"/>
  </si>
  <si>
    <t>RSCPD error - 
50% Data load -
async</t>
    <phoneticPr fontId="1" type="noConversion"/>
  </si>
  <si>
    <t>RSCPD error - 
100% Data load -
async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</si>
</sst>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color theme="1"/>
      <name val="宋体"/>
      <family val="2"/>
    </font>
    <font>
      <sz val="9"/>
      <name val="宋体"/>
      <family val="3"/>
      <charset val="134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2" fontId="2" fillId="0" borderId="1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15" xfId="0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2" fillId="0" borderId="18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0" fontId="17" fillId="0" borderId="6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/>
    <xf numFmtId="0" fontId="18" fillId="3" borderId="1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176" fontId="16" fillId="3" borderId="2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/>
    </xf>
    <xf numFmtId="176" fontId="16" fillId="3" borderId="1" xfId="0" applyNumberFormat="1" applyFont="1" applyFill="1" applyBorder="1" applyAlignment="1">
      <alignment horizontal="center"/>
    </xf>
    <xf numFmtId="9" fontId="4" fillId="0" borderId="20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5" sqref="C5"/>
    </sheetView>
  </sheetViews>
  <sheetFormatPr defaultRowHeight="14" x14ac:dyDescent="0.25"/>
  <cols>
    <col min="1" max="1" width="47.7265625" customWidth="1"/>
    <col min="2" max="2" width="61.81640625" customWidth="1"/>
    <col min="3" max="3" width="14" customWidth="1"/>
  </cols>
  <sheetData>
    <row r="1" spans="1:3" ht="20" customHeight="1" x14ac:dyDescent="0.25">
      <c r="A1" s="16" t="s">
        <v>60</v>
      </c>
      <c r="B1" s="18" t="s">
        <v>61</v>
      </c>
    </row>
    <row r="2" spans="1:3" ht="20" customHeight="1" x14ac:dyDescent="0.25">
      <c r="A2" s="16" t="s">
        <v>62</v>
      </c>
      <c r="B2" s="17"/>
      <c r="C2" s="17"/>
    </row>
    <row r="3" spans="1:3" ht="20" customHeight="1" x14ac:dyDescent="0.25">
      <c r="A3" s="17"/>
      <c r="B3" s="17"/>
      <c r="C3" s="17"/>
    </row>
    <row r="4" spans="1:3" ht="20" customHeight="1" x14ac:dyDescent="0.25">
      <c r="A4" s="19" t="s">
        <v>19</v>
      </c>
      <c r="B4" s="20" t="s">
        <v>72</v>
      </c>
      <c r="C4" s="17"/>
    </row>
    <row r="5" spans="1:3" ht="20" customHeight="1" x14ac:dyDescent="0.25">
      <c r="A5" s="19" t="s">
        <v>20</v>
      </c>
      <c r="B5" s="21" t="s">
        <v>18</v>
      </c>
      <c r="C5" s="17"/>
    </row>
    <row r="6" spans="1:3" ht="20" customHeight="1" x14ac:dyDescent="0.25">
      <c r="A6" s="19" t="s">
        <v>21</v>
      </c>
      <c r="B6" s="21" t="s">
        <v>63</v>
      </c>
      <c r="C6" s="17"/>
    </row>
    <row r="7" spans="1:3" ht="20" customHeight="1" x14ac:dyDescent="0.25">
      <c r="A7" s="19" t="s">
        <v>22</v>
      </c>
      <c r="B7" s="21" t="s">
        <v>23</v>
      </c>
      <c r="C7" s="17"/>
    </row>
    <row r="8" spans="1:3" ht="20" customHeight="1" thickBot="1" x14ac:dyDescent="0.3">
      <c r="A8" s="17"/>
      <c r="B8" s="17"/>
      <c r="C8" s="17"/>
    </row>
    <row r="9" spans="1:3" ht="20" customHeight="1" thickBot="1" x14ac:dyDescent="0.45">
      <c r="A9" s="95" t="s">
        <v>24</v>
      </c>
      <c r="B9" s="96"/>
    </row>
    <row r="10" spans="1:3" ht="20" customHeight="1" x14ac:dyDescent="0.3">
      <c r="A10" s="23" t="s">
        <v>25</v>
      </c>
      <c r="B10" s="24" t="s">
        <v>40</v>
      </c>
    </row>
    <row r="11" spans="1:3" ht="20" customHeight="1" thickBot="1" x14ac:dyDescent="0.35">
      <c r="A11" s="25" t="s">
        <v>26</v>
      </c>
      <c r="B11" s="26" t="s">
        <v>41</v>
      </c>
    </row>
    <row r="12" spans="1:3" ht="20" customHeight="1" thickBot="1" x14ac:dyDescent="0.35">
      <c r="A12" s="25" t="s">
        <v>42</v>
      </c>
      <c r="B12" s="26" t="s">
        <v>43</v>
      </c>
    </row>
    <row r="13" spans="1:3" ht="20" customHeight="1" thickBot="1" x14ac:dyDescent="0.35">
      <c r="A13" s="25" t="s">
        <v>56</v>
      </c>
      <c r="B13" s="26" t="s">
        <v>57</v>
      </c>
    </row>
    <row r="15" spans="1:3" ht="20" customHeight="1" x14ac:dyDescent="0.25">
      <c r="A15" s="22" t="s">
        <v>27</v>
      </c>
    </row>
    <row r="16" spans="1:3" ht="20" customHeight="1" x14ac:dyDescent="0.25">
      <c r="A16" s="22" t="s">
        <v>28</v>
      </c>
    </row>
    <row r="17" spans="1:1" ht="20" customHeight="1" x14ac:dyDescent="0.25">
      <c r="A17" s="22" t="s">
        <v>30</v>
      </c>
    </row>
    <row r="18" spans="1:1" ht="20" customHeight="1" x14ac:dyDescent="0.25">
      <c r="A18" s="22" t="s">
        <v>29</v>
      </c>
    </row>
    <row r="19" spans="1:1" ht="20" customHeight="1" x14ac:dyDescent="0.25">
      <c r="A19" s="22" t="s">
        <v>33</v>
      </c>
    </row>
    <row r="20" spans="1:1" x14ac:dyDescent="0.25">
      <c r="A20" s="22" t="s">
        <v>36</v>
      </c>
    </row>
    <row r="21" spans="1:1" x14ac:dyDescent="0.25">
      <c r="A21" s="22" t="s">
        <v>37</v>
      </c>
    </row>
    <row r="22" spans="1:1" x14ac:dyDescent="0.25">
      <c r="A22" s="51" t="s">
        <v>39</v>
      </c>
    </row>
    <row r="23" spans="1:1" x14ac:dyDescent="0.25">
      <c r="A23" s="51" t="s">
        <v>50</v>
      </c>
    </row>
    <row r="24" spans="1:1" x14ac:dyDescent="0.25">
      <c r="A24" s="51" t="s">
        <v>44</v>
      </c>
    </row>
    <row r="25" spans="1:1" ht="14.5" x14ac:dyDescent="0.3">
      <c r="A25" s="65" t="s">
        <v>59</v>
      </c>
    </row>
    <row r="26" spans="1:1" ht="14.5" x14ac:dyDescent="0.3">
      <c r="A26" s="65" t="s">
        <v>54</v>
      </c>
    </row>
    <row r="27" spans="1:1" ht="14.5" x14ac:dyDescent="0.3">
      <c r="A27" s="65" t="s">
        <v>55</v>
      </c>
    </row>
  </sheetData>
  <mergeCells count="1">
    <mergeCell ref="A9:B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6"/>
  <sheetViews>
    <sheetView zoomScale="55" zoomScaleNormal="55" workbookViewId="0">
      <selection activeCell="H23" sqref="H23:P23"/>
    </sheetView>
  </sheetViews>
  <sheetFormatPr defaultRowHeight="14" x14ac:dyDescent="0.25"/>
  <cols>
    <col min="1" max="1" width="3.54296875" customWidth="1"/>
    <col min="2" max="2" width="26.26953125" customWidth="1"/>
    <col min="3" max="3" width="7.1796875" customWidth="1"/>
    <col min="4" max="4" width="7.36328125" customWidth="1"/>
    <col min="5" max="5" width="8" customWidth="1"/>
    <col min="8" max="8" width="15.90625" customWidth="1"/>
    <col min="9" max="9" width="18.6328125" customWidth="1"/>
    <col min="10" max="10" width="20.08984375" customWidth="1"/>
    <col min="11" max="11" width="19.36328125" customWidth="1"/>
    <col min="12" max="12" width="20.453125" customWidth="1"/>
    <col min="13" max="13" width="21.81640625" customWidth="1"/>
    <col min="14" max="14" width="14.81640625" customWidth="1"/>
    <col min="15" max="15" width="16.7265625" customWidth="1"/>
    <col min="16" max="16" width="21.453125" customWidth="1"/>
    <col min="17" max="17" width="22.453125" customWidth="1"/>
    <col min="18" max="18" width="21.90625" customWidth="1"/>
    <col min="19" max="19" width="13.36328125" bestFit="1" customWidth="1"/>
    <col min="20" max="20" width="17.54296875" customWidth="1"/>
    <col min="21" max="21" width="20.7265625" customWidth="1"/>
    <col min="22" max="22" width="18.1796875" customWidth="1"/>
    <col min="23" max="23" width="20.26953125" customWidth="1"/>
    <col min="24" max="24" width="12.36328125" customWidth="1"/>
    <col min="25" max="25" width="13.6328125" customWidth="1"/>
    <col min="26" max="26" width="16.08984375" customWidth="1"/>
    <col min="27" max="27" width="14.81640625" customWidth="1"/>
    <col min="28" max="28" width="13.36328125" customWidth="1"/>
    <col min="29" max="33" width="13.36328125" bestFit="1" customWidth="1"/>
    <col min="38" max="38" width="13.90625" customWidth="1"/>
    <col min="39" max="39" width="13.26953125" customWidth="1"/>
    <col min="40" max="40" width="10.453125" customWidth="1"/>
    <col min="41" max="41" width="9.36328125" customWidth="1"/>
    <col min="42" max="42" width="10.36328125" customWidth="1"/>
    <col min="43" max="43" width="9.26953125" customWidth="1"/>
    <col min="44" max="44" width="10.453125" customWidth="1"/>
    <col min="45" max="45" width="9.90625" customWidth="1"/>
  </cols>
  <sheetData>
    <row r="2" spans="2:16" ht="14.5" thickBot="1" x14ac:dyDescent="0.3"/>
    <row r="3" spans="2:16" ht="14.5" customHeight="1" thickBot="1" x14ac:dyDescent="0.3">
      <c r="B3" s="100" t="s">
        <v>78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2:16" ht="34.5" customHeight="1" thickBot="1" x14ac:dyDescent="0.3">
      <c r="B4" s="107" t="s">
        <v>17</v>
      </c>
      <c r="C4" s="107" t="s">
        <v>1</v>
      </c>
      <c r="D4" s="107" t="s">
        <v>2</v>
      </c>
      <c r="E4" s="117" t="s">
        <v>4</v>
      </c>
      <c r="F4" s="107" t="s">
        <v>14</v>
      </c>
      <c r="G4" s="107" t="s">
        <v>6</v>
      </c>
      <c r="H4" s="77" t="s">
        <v>9</v>
      </c>
      <c r="I4" s="97" t="s">
        <v>16</v>
      </c>
      <c r="J4" s="98"/>
      <c r="K4" s="98"/>
      <c r="L4" s="99"/>
      <c r="M4" s="77" t="s">
        <v>34</v>
      </c>
      <c r="N4" s="78" t="s">
        <v>48</v>
      </c>
      <c r="O4" s="78" t="s">
        <v>53</v>
      </c>
      <c r="P4" s="79" t="s">
        <v>65</v>
      </c>
    </row>
    <row r="5" spans="2:16" ht="26" customHeight="1" thickBot="1" x14ac:dyDescent="0.3">
      <c r="B5" s="107"/>
      <c r="C5" s="107"/>
      <c r="D5" s="107"/>
      <c r="E5" s="117"/>
      <c r="F5" s="107"/>
      <c r="G5" s="107"/>
      <c r="H5" s="103" t="s">
        <v>0</v>
      </c>
      <c r="I5" s="104"/>
      <c r="J5" s="104"/>
      <c r="K5" s="104"/>
      <c r="L5" s="104"/>
      <c r="M5" s="104"/>
      <c r="N5" s="104"/>
      <c r="O5" s="105"/>
      <c r="P5" s="66" t="s">
        <v>66</v>
      </c>
    </row>
    <row r="6" spans="2:16" ht="28.5" customHeight="1" thickBot="1" x14ac:dyDescent="0.3">
      <c r="B6" s="107"/>
      <c r="C6" s="107"/>
      <c r="D6" s="107" t="s">
        <v>3</v>
      </c>
      <c r="E6" s="107" t="s">
        <v>5</v>
      </c>
      <c r="F6" s="107"/>
      <c r="G6" s="6" t="s">
        <v>7</v>
      </c>
      <c r="H6" s="28" t="s">
        <v>47</v>
      </c>
      <c r="I6" s="28" t="s">
        <v>73</v>
      </c>
      <c r="J6" s="28" t="s">
        <v>74</v>
      </c>
      <c r="K6" s="86" t="s">
        <v>75</v>
      </c>
      <c r="L6" s="86" t="s">
        <v>76</v>
      </c>
      <c r="M6" s="38" t="s">
        <v>46</v>
      </c>
      <c r="N6" s="39" t="s">
        <v>46</v>
      </c>
      <c r="O6" s="63" t="s">
        <v>46</v>
      </c>
      <c r="P6" s="74" t="s">
        <v>68</v>
      </c>
    </row>
    <row r="7" spans="2:16" ht="14.5" customHeight="1" thickBot="1" x14ac:dyDescent="0.3">
      <c r="B7" s="108"/>
      <c r="C7" s="108"/>
      <c r="D7" s="108"/>
      <c r="E7" s="108"/>
      <c r="F7" s="108"/>
      <c r="G7" s="7" t="s">
        <v>8</v>
      </c>
      <c r="H7" s="28" t="s">
        <v>45</v>
      </c>
      <c r="I7" s="28" t="s">
        <v>45</v>
      </c>
      <c r="J7" s="28" t="s">
        <v>45</v>
      </c>
      <c r="K7" s="86" t="s">
        <v>45</v>
      </c>
      <c r="L7" s="86" t="s">
        <v>45</v>
      </c>
      <c r="M7" s="38" t="s">
        <v>45</v>
      </c>
      <c r="N7" s="43">
        <v>0.9</v>
      </c>
      <c r="O7" s="63" t="s">
        <v>51</v>
      </c>
      <c r="P7" s="73" t="s">
        <v>51</v>
      </c>
    </row>
    <row r="8" spans="2:16" ht="15" thickBot="1" x14ac:dyDescent="0.35">
      <c r="B8" s="107" t="s">
        <v>77</v>
      </c>
      <c r="C8" s="111">
        <v>15</v>
      </c>
      <c r="D8" s="82">
        <v>24</v>
      </c>
      <c r="E8" s="82">
        <v>256</v>
      </c>
      <c r="F8" s="5">
        <v>4</v>
      </c>
      <c r="G8" s="5">
        <v>1</v>
      </c>
      <c r="H8" s="54">
        <v>6.9295</v>
      </c>
      <c r="I8" s="35">
        <v>10.126024731040401</v>
      </c>
      <c r="J8" s="35">
        <v>9.6908237646037492</v>
      </c>
      <c r="K8" s="35">
        <v>12.93</v>
      </c>
      <c r="L8" s="35">
        <v>17.68</v>
      </c>
      <c r="M8" s="35"/>
      <c r="N8" s="35">
        <v>30.1</v>
      </c>
      <c r="O8" s="35">
        <v>36</v>
      </c>
      <c r="P8" s="88">
        <f>AVERAGE(H8:O8)</f>
        <v>17.636621213663449</v>
      </c>
    </row>
    <row r="9" spans="2:16" ht="15" thickBot="1" x14ac:dyDescent="0.35">
      <c r="B9" s="107"/>
      <c r="C9" s="111"/>
      <c r="D9" s="81">
        <v>52</v>
      </c>
      <c r="E9" s="81">
        <v>128</v>
      </c>
      <c r="F9" s="8">
        <v>1</v>
      </c>
      <c r="G9" s="9">
        <v>1</v>
      </c>
      <c r="H9" s="54">
        <v>10.7501</v>
      </c>
      <c r="I9" s="35">
        <v>7.8565346577088633</v>
      </c>
      <c r="J9" s="35">
        <v>8.2855282589465293</v>
      </c>
      <c r="K9" s="35">
        <v>6.63</v>
      </c>
      <c r="L9" s="35">
        <v>7.99</v>
      </c>
      <c r="M9" s="35">
        <v>8.5399999999999991</v>
      </c>
      <c r="N9" s="35">
        <v>20.100000000000001</v>
      </c>
      <c r="O9" s="35">
        <v>21.8</v>
      </c>
      <c r="P9" s="88">
        <f t="shared" ref="P9:P18" si="0">AVERAGE(H9:O9)</f>
        <v>11.494020364581925</v>
      </c>
    </row>
    <row r="10" spans="2:16" ht="15" thickBot="1" x14ac:dyDescent="0.35">
      <c r="B10" s="107"/>
      <c r="C10" s="111"/>
      <c r="D10" s="81">
        <v>104</v>
      </c>
      <c r="E10" s="81">
        <v>64</v>
      </c>
      <c r="F10" s="8">
        <v>1</v>
      </c>
      <c r="G10" s="9">
        <v>1</v>
      </c>
      <c r="H10" s="54">
        <v>7.6379000000000001</v>
      </c>
      <c r="I10" s="35">
        <v>5.9555338063624603</v>
      </c>
      <c r="J10" s="35">
        <v>5.6680002084737975</v>
      </c>
      <c r="K10" s="35">
        <v>4.93</v>
      </c>
      <c r="L10" s="35">
        <v>5.57</v>
      </c>
      <c r="M10" s="35">
        <v>6.15</v>
      </c>
      <c r="N10" s="35">
        <v>14.7</v>
      </c>
      <c r="O10" s="35">
        <v>20.6</v>
      </c>
      <c r="P10" s="88">
        <f t="shared" si="0"/>
        <v>8.9014292518545339</v>
      </c>
    </row>
    <row r="11" spans="2:16" ht="15" thickBot="1" x14ac:dyDescent="0.35">
      <c r="B11" s="107"/>
      <c r="C11" s="115">
        <v>30</v>
      </c>
      <c r="D11" s="81">
        <v>24</v>
      </c>
      <c r="E11" s="81">
        <v>128</v>
      </c>
      <c r="F11" s="8">
        <v>4</v>
      </c>
      <c r="G11" s="8">
        <v>1</v>
      </c>
      <c r="H11" s="54">
        <v>6.9295</v>
      </c>
      <c r="I11" s="35">
        <v>10.412322998827904</v>
      </c>
      <c r="J11" s="35">
        <v>9.4992127241634403</v>
      </c>
      <c r="K11" s="35">
        <v>12.97</v>
      </c>
      <c r="L11" s="35">
        <v>17.46</v>
      </c>
      <c r="M11" s="35"/>
      <c r="N11" s="35">
        <v>29.1</v>
      </c>
      <c r="O11" s="35">
        <v>35.700000000000003</v>
      </c>
      <c r="P11" s="88">
        <f t="shared" si="0"/>
        <v>17.438719388998763</v>
      </c>
    </row>
    <row r="12" spans="2:16" ht="15" thickBot="1" x14ac:dyDescent="0.35">
      <c r="B12" s="107"/>
      <c r="C12" s="111"/>
      <c r="D12" s="84">
        <v>48</v>
      </c>
      <c r="E12" s="81">
        <v>64</v>
      </c>
      <c r="F12" s="8">
        <v>1</v>
      </c>
      <c r="G12" s="9">
        <v>1</v>
      </c>
      <c r="H12" s="54">
        <v>11.2272</v>
      </c>
      <c r="I12" s="35">
        <v>7.6886722446609586</v>
      </c>
      <c r="J12" s="35">
        <v>8.0734198092611624</v>
      </c>
      <c r="K12" s="35">
        <v>7.55</v>
      </c>
      <c r="L12" s="35">
        <v>8.1199999999999992</v>
      </c>
      <c r="M12" s="35">
        <v>8.94</v>
      </c>
      <c r="N12" s="35">
        <v>21</v>
      </c>
      <c r="O12" s="35">
        <v>23.4</v>
      </c>
      <c r="P12" s="88">
        <f t="shared" si="0"/>
        <v>11.999911506740265</v>
      </c>
    </row>
    <row r="13" spans="2:16" ht="15" thickBot="1" x14ac:dyDescent="0.35">
      <c r="B13" s="107"/>
      <c r="C13" s="82">
        <v>60</v>
      </c>
      <c r="D13" s="81">
        <v>24</v>
      </c>
      <c r="E13" s="81">
        <v>64</v>
      </c>
      <c r="F13" s="8">
        <v>4</v>
      </c>
      <c r="G13" s="8">
        <v>1</v>
      </c>
      <c r="H13" s="54">
        <v>6.7515000000000001</v>
      </c>
      <c r="I13" s="35">
        <v>11.237311338837999</v>
      </c>
      <c r="J13" s="35">
        <v>10.370500081478857</v>
      </c>
      <c r="K13" s="35">
        <v>13.52</v>
      </c>
      <c r="L13" s="35">
        <v>17.670000000000002</v>
      </c>
      <c r="M13" s="35"/>
      <c r="N13" s="35">
        <v>30.9</v>
      </c>
      <c r="O13" s="35">
        <v>35.700000000000003</v>
      </c>
      <c r="P13" s="88">
        <f t="shared" si="0"/>
        <v>18.021330202902409</v>
      </c>
    </row>
    <row r="14" spans="2:16" ht="15" thickBot="1" x14ac:dyDescent="0.35">
      <c r="B14" s="106" t="s">
        <v>15</v>
      </c>
      <c r="C14" s="113">
        <v>60</v>
      </c>
      <c r="D14" s="29">
        <v>24</v>
      </c>
      <c r="E14" s="29">
        <v>64</v>
      </c>
      <c r="F14" s="10">
        <v>4</v>
      </c>
      <c r="G14" s="36">
        <v>1</v>
      </c>
      <c r="H14" s="54">
        <v>6.7515000000000001</v>
      </c>
      <c r="I14" s="35">
        <v>11.237311338837999</v>
      </c>
      <c r="J14" s="35">
        <v>10.7963631581054</v>
      </c>
      <c r="K14" s="35">
        <v>13.52</v>
      </c>
      <c r="L14" s="35">
        <v>17.89</v>
      </c>
      <c r="M14" s="35"/>
      <c r="N14" s="35">
        <v>29.9</v>
      </c>
      <c r="O14" s="35">
        <v>35.700000000000003</v>
      </c>
      <c r="P14" s="88">
        <f t="shared" si="0"/>
        <v>17.970739213849058</v>
      </c>
    </row>
    <row r="15" spans="2:16" ht="15" thickBot="1" x14ac:dyDescent="0.35">
      <c r="B15" s="107"/>
      <c r="C15" s="114"/>
      <c r="D15" s="29">
        <v>64</v>
      </c>
      <c r="E15" s="29">
        <v>32</v>
      </c>
      <c r="F15" s="1">
        <v>1</v>
      </c>
      <c r="G15" s="1">
        <v>1</v>
      </c>
      <c r="H15" s="54">
        <v>10.4628</v>
      </c>
      <c r="I15" s="35">
        <v>6.6489475669357763</v>
      </c>
      <c r="J15" s="35">
        <v>6.5295563208739029</v>
      </c>
      <c r="K15" s="35">
        <v>6.62</v>
      </c>
      <c r="L15" s="35">
        <v>6.89</v>
      </c>
      <c r="M15" s="35">
        <v>7.35</v>
      </c>
      <c r="N15" s="35">
        <v>18.7</v>
      </c>
      <c r="O15" s="35">
        <v>21</v>
      </c>
      <c r="P15" s="88">
        <f t="shared" si="0"/>
        <v>10.525162985976209</v>
      </c>
    </row>
    <row r="16" spans="2:16" ht="15" thickBot="1" x14ac:dyDescent="0.35">
      <c r="B16" s="107"/>
      <c r="C16" s="114"/>
      <c r="D16" s="29">
        <v>132</v>
      </c>
      <c r="E16" s="29">
        <v>16</v>
      </c>
      <c r="F16" s="1">
        <v>1</v>
      </c>
      <c r="G16" s="1">
        <v>1</v>
      </c>
      <c r="H16" s="54">
        <v>6.7515000000000001</v>
      </c>
      <c r="I16" s="35">
        <v>4.54293967299557</v>
      </c>
      <c r="J16" s="35">
        <v>4.5957075009163999</v>
      </c>
      <c r="K16" s="35">
        <v>4.8499999999999996</v>
      </c>
      <c r="L16" s="35">
        <v>4.6399999999999997</v>
      </c>
      <c r="M16" s="35">
        <v>5</v>
      </c>
      <c r="N16" s="35">
        <v>15.7</v>
      </c>
      <c r="O16" s="35">
        <v>23.9</v>
      </c>
      <c r="P16" s="88">
        <f t="shared" si="0"/>
        <v>8.7475183967389967</v>
      </c>
    </row>
    <row r="17" spans="2:26" ht="15" thickBot="1" x14ac:dyDescent="0.35">
      <c r="B17" s="107"/>
      <c r="C17" s="109">
        <v>120</v>
      </c>
      <c r="D17" s="47">
        <v>32</v>
      </c>
      <c r="E17" s="29">
        <v>32</v>
      </c>
      <c r="F17" s="1">
        <v>4</v>
      </c>
      <c r="G17" s="1">
        <v>1</v>
      </c>
      <c r="H17" s="52"/>
      <c r="I17" s="35">
        <v>10.9019233661271</v>
      </c>
      <c r="J17" s="35">
        <v>11.568968569725</v>
      </c>
      <c r="K17" s="35">
        <v>14.82</v>
      </c>
      <c r="L17" s="35">
        <v>18.16</v>
      </c>
      <c r="M17" s="35"/>
      <c r="N17" s="35">
        <v>27.3</v>
      </c>
      <c r="O17" s="35">
        <v>32.6</v>
      </c>
      <c r="P17" s="88">
        <f t="shared" si="0"/>
        <v>19.225148655975349</v>
      </c>
    </row>
    <row r="18" spans="2:26" ht="15" thickBot="1" x14ac:dyDescent="0.35">
      <c r="B18" s="108"/>
      <c r="C18" s="110"/>
      <c r="D18" s="48">
        <v>64</v>
      </c>
      <c r="E18" s="2">
        <v>16</v>
      </c>
      <c r="F18" s="1">
        <v>1</v>
      </c>
      <c r="G18" s="1">
        <v>1</v>
      </c>
      <c r="H18" s="52"/>
      <c r="I18" s="35">
        <v>6.9296275057392469</v>
      </c>
      <c r="J18" s="35">
        <v>7.5744676831692104</v>
      </c>
      <c r="K18" s="35">
        <v>7.19</v>
      </c>
      <c r="L18" s="35">
        <v>8.24</v>
      </c>
      <c r="M18" s="35">
        <v>7.99</v>
      </c>
      <c r="N18" s="35">
        <v>23.2</v>
      </c>
      <c r="O18" s="35">
        <v>21.1</v>
      </c>
      <c r="P18" s="88">
        <f t="shared" si="0"/>
        <v>11.746299312701208</v>
      </c>
    </row>
    <row r="20" spans="2:26" ht="14.5" thickBot="1" x14ac:dyDescent="0.3"/>
    <row r="21" spans="2:26" ht="14.5" customHeight="1" thickBot="1" x14ac:dyDescent="0.3">
      <c r="B21" s="100" t="s">
        <v>79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</row>
    <row r="22" spans="2:26" ht="26.5" thickBot="1" x14ac:dyDescent="0.3">
      <c r="B22" s="107" t="s">
        <v>17</v>
      </c>
      <c r="C22" s="107" t="s">
        <v>1</v>
      </c>
      <c r="D22" s="107" t="s">
        <v>2</v>
      </c>
      <c r="E22" s="117" t="s">
        <v>4</v>
      </c>
      <c r="F22" s="107" t="s">
        <v>14</v>
      </c>
      <c r="G22" s="107" t="s">
        <v>6</v>
      </c>
      <c r="H22" s="40" t="s">
        <v>9</v>
      </c>
      <c r="I22" s="40" t="s">
        <v>10</v>
      </c>
      <c r="J22" s="97" t="s">
        <v>16</v>
      </c>
      <c r="K22" s="98"/>
      <c r="L22" s="98"/>
      <c r="M22" s="99"/>
      <c r="N22" s="40" t="s">
        <v>31</v>
      </c>
      <c r="O22" s="40" t="s">
        <v>52</v>
      </c>
      <c r="P22" s="58" t="s">
        <v>53</v>
      </c>
      <c r="Q22" s="72" t="s">
        <v>64</v>
      </c>
      <c r="S22" s="40" t="s">
        <v>9</v>
      </c>
      <c r="T22" s="97" t="s">
        <v>16</v>
      </c>
      <c r="U22" s="98"/>
      <c r="V22" s="98"/>
      <c r="W22" s="99"/>
      <c r="X22" s="40" t="s">
        <v>31</v>
      </c>
      <c r="Y22" s="58" t="s">
        <v>52</v>
      </c>
      <c r="Z22" s="72" t="s">
        <v>64</v>
      </c>
    </row>
    <row r="23" spans="2:26" ht="14.5" customHeight="1" thickBot="1" x14ac:dyDescent="0.3">
      <c r="B23" s="107"/>
      <c r="C23" s="107"/>
      <c r="D23" s="107"/>
      <c r="E23" s="117"/>
      <c r="F23" s="107"/>
      <c r="G23" s="107"/>
      <c r="H23" s="103" t="s">
        <v>0</v>
      </c>
      <c r="I23" s="104"/>
      <c r="J23" s="104"/>
      <c r="K23" s="104"/>
      <c r="L23" s="104"/>
      <c r="M23" s="104"/>
      <c r="N23" s="104"/>
      <c r="O23" s="104"/>
      <c r="P23" s="105"/>
      <c r="Q23" s="69" t="s">
        <v>66</v>
      </c>
      <c r="S23" s="103" t="s">
        <v>38</v>
      </c>
      <c r="T23" s="104"/>
      <c r="U23" s="104"/>
      <c r="V23" s="104"/>
      <c r="W23" s="104"/>
      <c r="X23" s="104"/>
      <c r="Y23" s="105"/>
      <c r="Z23" s="69" t="s">
        <v>67</v>
      </c>
    </row>
    <row r="24" spans="2:26" ht="30.5" customHeight="1" thickBot="1" x14ac:dyDescent="0.3">
      <c r="B24" s="107"/>
      <c r="C24" s="107"/>
      <c r="D24" s="107" t="s">
        <v>3</v>
      </c>
      <c r="E24" s="12" t="s">
        <v>5</v>
      </c>
      <c r="F24" s="107"/>
      <c r="G24" s="6" t="s">
        <v>7</v>
      </c>
      <c r="H24" s="38" t="s">
        <v>47</v>
      </c>
      <c r="I24" s="41" t="s">
        <v>13</v>
      </c>
      <c r="J24" s="86" t="s">
        <v>73</v>
      </c>
      <c r="K24" s="86" t="s">
        <v>74</v>
      </c>
      <c r="L24" s="86" t="s">
        <v>75</v>
      </c>
      <c r="M24" s="86" t="s">
        <v>76</v>
      </c>
      <c r="N24" s="42" t="s">
        <v>32</v>
      </c>
      <c r="O24" s="42" t="s">
        <v>46</v>
      </c>
      <c r="P24" s="63" t="s">
        <v>46</v>
      </c>
      <c r="Q24" s="70" t="s">
        <v>46</v>
      </c>
      <c r="S24" s="38" t="s">
        <v>47</v>
      </c>
      <c r="T24" s="86" t="s">
        <v>73</v>
      </c>
      <c r="U24" s="86" t="s">
        <v>74</v>
      </c>
      <c r="V24" s="86" t="s">
        <v>75</v>
      </c>
      <c r="W24" s="86" t="s">
        <v>76</v>
      </c>
      <c r="X24" s="42" t="s">
        <v>32</v>
      </c>
      <c r="Y24" s="63" t="s">
        <v>46</v>
      </c>
      <c r="Z24" s="70" t="s">
        <v>46</v>
      </c>
    </row>
    <row r="25" spans="2:26" ht="14.5" thickBot="1" x14ac:dyDescent="0.3">
      <c r="B25" s="108"/>
      <c r="C25" s="108"/>
      <c r="D25" s="108"/>
      <c r="E25" s="13"/>
      <c r="F25" s="108"/>
      <c r="G25" s="7" t="s">
        <v>8</v>
      </c>
      <c r="H25" s="28" t="s">
        <v>45</v>
      </c>
      <c r="I25" s="4" t="s">
        <v>12</v>
      </c>
      <c r="J25" s="86" t="s">
        <v>45</v>
      </c>
      <c r="K25" s="86" t="s">
        <v>45</v>
      </c>
      <c r="L25" s="86" t="s">
        <v>45</v>
      </c>
      <c r="M25" s="86" t="s">
        <v>45</v>
      </c>
      <c r="N25" s="38" t="s">
        <v>45</v>
      </c>
      <c r="O25" s="28" t="s">
        <v>45</v>
      </c>
      <c r="P25" s="63" t="s">
        <v>51</v>
      </c>
      <c r="Q25" s="73" t="s">
        <v>51</v>
      </c>
      <c r="S25" s="38" t="s">
        <v>45</v>
      </c>
      <c r="T25" s="86" t="s">
        <v>45</v>
      </c>
      <c r="U25" s="86" t="s">
        <v>45</v>
      </c>
      <c r="V25" s="86" t="s">
        <v>45</v>
      </c>
      <c r="W25" s="86" t="s">
        <v>45</v>
      </c>
      <c r="X25" s="38" t="s">
        <v>45</v>
      </c>
      <c r="Y25" s="63" t="s">
        <v>45</v>
      </c>
      <c r="Z25" s="73" t="s">
        <v>51</v>
      </c>
    </row>
    <row r="26" spans="2:26" ht="15.5" thickTop="1" thickBot="1" x14ac:dyDescent="0.35">
      <c r="B26" s="107" t="s">
        <v>77</v>
      </c>
      <c r="C26" s="111">
        <v>15</v>
      </c>
      <c r="D26" s="82">
        <v>24</v>
      </c>
      <c r="E26" s="82">
        <v>256</v>
      </c>
      <c r="F26" s="5">
        <v>4</v>
      </c>
      <c r="G26" s="5">
        <v>1</v>
      </c>
      <c r="H26" s="54">
        <v>3.43</v>
      </c>
      <c r="I26" s="27"/>
      <c r="J26" s="57">
        <v>1.054092286615</v>
      </c>
      <c r="K26" s="57">
        <v>1.0846587740562794</v>
      </c>
      <c r="L26" s="57">
        <v>2.82</v>
      </c>
      <c r="M26" s="57">
        <v>3.97</v>
      </c>
      <c r="N26" s="57">
        <v>4.2060000000000004</v>
      </c>
      <c r="O26" s="57"/>
      <c r="P26" s="71">
        <v>17.3</v>
      </c>
      <c r="Q26" s="76">
        <f>AVERAGE(H26:P26)</f>
        <v>4.8378215800958975</v>
      </c>
      <c r="S26" s="32">
        <v>13.622</v>
      </c>
      <c r="T26" s="14">
        <v>5.3718604078276462</v>
      </c>
      <c r="U26" s="15">
        <v>5.6224954345495783</v>
      </c>
      <c r="V26" s="15">
        <v>6.78</v>
      </c>
      <c r="W26" s="15">
        <v>7.56</v>
      </c>
      <c r="X26" s="49">
        <v>6.83</v>
      </c>
      <c r="Y26" s="75"/>
      <c r="Z26" s="76">
        <f>AVERAGE(S26:Y26)</f>
        <v>7.6310593070628707</v>
      </c>
    </row>
    <row r="27" spans="2:26" ht="15" thickBot="1" x14ac:dyDescent="0.35">
      <c r="B27" s="107"/>
      <c r="C27" s="111"/>
      <c r="D27" s="81">
        <v>52</v>
      </c>
      <c r="E27" s="81">
        <v>128</v>
      </c>
      <c r="F27" s="8">
        <v>1</v>
      </c>
      <c r="G27" s="9">
        <v>1</v>
      </c>
      <c r="H27" s="54">
        <v>5.4249000000000001</v>
      </c>
      <c r="I27" s="27">
        <v>11</v>
      </c>
      <c r="J27" s="57">
        <v>1.4692418240671501</v>
      </c>
      <c r="K27" s="57">
        <v>1.4379288704792934</v>
      </c>
      <c r="L27" s="57">
        <v>4.1900000000000004</v>
      </c>
      <c r="M27" s="57">
        <v>6</v>
      </c>
      <c r="N27" s="57">
        <v>4.7430000000000003</v>
      </c>
      <c r="O27" s="57">
        <v>2.92</v>
      </c>
      <c r="P27" s="71">
        <v>11.5</v>
      </c>
      <c r="Q27" s="76">
        <f t="shared" ref="Q27:Q36" si="1">AVERAGE(H27:P27)</f>
        <v>5.4094522993940499</v>
      </c>
      <c r="S27" s="32">
        <v>15.835100000000001</v>
      </c>
      <c r="T27" s="14">
        <v>5.2079801855423096</v>
      </c>
      <c r="U27" s="15">
        <v>5.416477739165015</v>
      </c>
      <c r="V27" s="15">
        <v>7.54</v>
      </c>
      <c r="W27" s="15">
        <v>9.81</v>
      </c>
      <c r="X27" s="45">
        <v>7.8819999999999997</v>
      </c>
      <c r="Y27" s="75">
        <v>3.17</v>
      </c>
      <c r="Z27" s="76">
        <f t="shared" ref="Z27:Z36" si="2">AVERAGE(S27:Y27)</f>
        <v>7.8373654178153327</v>
      </c>
    </row>
    <row r="28" spans="2:26" ht="15" thickBot="1" x14ac:dyDescent="0.35">
      <c r="B28" s="107"/>
      <c r="C28" s="111"/>
      <c r="D28" s="81">
        <v>104</v>
      </c>
      <c r="E28" s="81">
        <v>64</v>
      </c>
      <c r="F28" s="8">
        <v>1</v>
      </c>
      <c r="G28" s="9">
        <v>1</v>
      </c>
      <c r="H28" s="54">
        <v>3.7850000000000001</v>
      </c>
      <c r="I28" s="27">
        <v>8.6999999999999993</v>
      </c>
      <c r="J28" s="57">
        <v>1.1317033635192499</v>
      </c>
      <c r="K28" s="57">
        <v>0.98939648388085899</v>
      </c>
      <c r="L28" s="57">
        <v>3.04</v>
      </c>
      <c r="M28" s="57">
        <v>4.24</v>
      </c>
      <c r="N28" s="10">
        <v>3.298</v>
      </c>
      <c r="O28" s="57">
        <v>2.06</v>
      </c>
      <c r="P28" s="71">
        <v>15.2</v>
      </c>
      <c r="Q28" s="76">
        <f t="shared" si="1"/>
        <v>4.7160110941555677</v>
      </c>
      <c r="S28" s="32">
        <v>10.709199999999999</v>
      </c>
      <c r="T28" s="14">
        <v>3.8750694609505398</v>
      </c>
      <c r="U28" s="15">
        <v>3.8913352487887023</v>
      </c>
      <c r="V28" s="15">
        <v>5.59</v>
      </c>
      <c r="W28" s="15">
        <v>7.12</v>
      </c>
      <c r="X28" s="45">
        <v>4.9589999999999996</v>
      </c>
      <c r="Y28" s="75">
        <v>2.08</v>
      </c>
      <c r="Z28" s="76">
        <f t="shared" si="2"/>
        <v>5.4606578156770338</v>
      </c>
    </row>
    <row r="29" spans="2:26" ht="15" thickBot="1" x14ac:dyDescent="0.35">
      <c r="B29" s="107"/>
      <c r="C29" s="115">
        <v>30</v>
      </c>
      <c r="D29" s="81">
        <v>24</v>
      </c>
      <c r="E29" s="81">
        <v>128</v>
      </c>
      <c r="F29" s="8">
        <v>4</v>
      </c>
      <c r="G29" s="8">
        <v>1</v>
      </c>
      <c r="H29" s="54">
        <v>3.43</v>
      </c>
      <c r="I29" s="27"/>
      <c r="J29" s="57">
        <v>1.14896636156649</v>
      </c>
      <c r="K29" s="57">
        <v>1.2676311198808199</v>
      </c>
      <c r="L29" s="57">
        <v>2.8</v>
      </c>
      <c r="M29" s="57">
        <v>3.88</v>
      </c>
      <c r="N29" s="57">
        <v>4.0119999999999996</v>
      </c>
      <c r="O29" s="57"/>
      <c r="P29" s="71">
        <v>17.7</v>
      </c>
      <c r="Q29" s="76">
        <f t="shared" si="1"/>
        <v>4.8912282116353296</v>
      </c>
      <c r="S29" s="32">
        <v>11.252000000000001</v>
      </c>
      <c r="T29" s="14">
        <v>3.02830866371096</v>
      </c>
      <c r="U29" s="14">
        <v>3.1894774655092899</v>
      </c>
      <c r="V29" s="15">
        <v>4.88</v>
      </c>
      <c r="W29" s="15">
        <v>5.98</v>
      </c>
      <c r="X29" s="45">
        <v>5.8920000000000003</v>
      </c>
      <c r="Y29" s="75"/>
      <c r="Z29" s="76">
        <f t="shared" si="2"/>
        <v>5.703631021536709</v>
      </c>
    </row>
    <row r="30" spans="2:26" ht="15" thickBot="1" x14ac:dyDescent="0.35">
      <c r="B30" s="107"/>
      <c r="C30" s="116"/>
      <c r="D30" s="81">
        <v>48</v>
      </c>
      <c r="E30" s="81">
        <v>64</v>
      </c>
      <c r="F30" s="8">
        <v>1</v>
      </c>
      <c r="G30" s="9">
        <v>1</v>
      </c>
      <c r="H30" s="53">
        <v>5.5631000000000004</v>
      </c>
      <c r="I30" s="27">
        <v>11.8</v>
      </c>
      <c r="J30" s="57">
        <v>1.8288984812945561</v>
      </c>
      <c r="K30" s="57">
        <v>1.6624893756191901</v>
      </c>
      <c r="L30" s="57">
        <v>4.3</v>
      </c>
      <c r="M30" s="57">
        <v>6.13</v>
      </c>
      <c r="N30" s="57">
        <v>4.6390000000000002</v>
      </c>
      <c r="O30" s="57">
        <v>2.96</v>
      </c>
      <c r="P30" s="71">
        <v>11.8</v>
      </c>
      <c r="Q30" s="76">
        <f t="shared" si="1"/>
        <v>5.6314986507681954</v>
      </c>
      <c r="S30" s="32">
        <v>19.2742</v>
      </c>
      <c r="T30" s="14">
        <v>3.42239880579428</v>
      </c>
      <c r="U30" s="14">
        <v>3.48835978087225</v>
      </c>
      <c r="V30" s="15">
        <v>6.97</v>
      </c>
      <c r="W30" s="15">
        <v>8.5</v>
      </c>
      <c r="X30" s="45">
        <v>8.391</v>
      </c>
      <c r="Y30" s="75">
        <v>2.97</v>
      </c>
      <c r="Z30" s="76">
        <f t="shared" si="2"/>
        <v>7.5737083695237901</v>
      </c>
    </row>
    <row r="31" spans="2:26" ht="15" thickBot="1" x14ac:dyDescent="0.35">
      <c r="B31" s="107"/>
      <c r="C31" s="85">
        <v>60</v>
      </c>
      <c r="D31" s="81">
        <v>24</v>
      </c>
      <c r="E31" s="81">
        <v>64</v>
      </c>
      <c r="F31" s="8">
        <v>4</v>
      </c>
      <c r="G31" s="8">
        <v>1</v>
      </c>
      <c r="H31" s="53">
        <v>3.3858000000000001</v>
      </c>
      <c r="I31" s="27"/>
      <c r="J31" s="57">
        <v>1.6658572206973099</v>
      </c>
      <c r="K31" s="57">
        <v>1.7503986745543001</v>
      </c>
      <c r="L31" s="57">
        <v>2.95</v>
      </c>
      <c r="M31" s="57">
        <v>4.03</v>
      </c>
      <c r="N31" s="57">
        <v>4.04</v>
      </c>
      <c r="O31" s="57"/>
      <c r="P31" s="71">
        <v>17.3</v>
      </c>
      <c r="Q31" s="76">
        <f t="shared" si="1"/>
        <v>5.0174365564645154</v>
      </c>
      <c r="S31" s="32">
        <v>9.4710000000000001</v>
      </c>
      <c r="T31" s="14">
        <v>3.3542678690694898</v>
      </c>
      <c r="U31" s="15">
        <v>3.3056315398343368</v>
      </c>
      <c r="V31" s="15">
        <v>4.95</v>
      </c>
      <c r="W31" s="15">
        <v>6.33</v>
      </c>
      <c r="X31" s="50">
        <v>6.0919999999999996</v>
      </c>
      <c r="Y31" s="75"/>
      <c r="Z31" s="76">
        <f t="shared" si="2"/>
        <v>5.5838165681506373</v>
      </c>
    </row>
    <row r="32" spans="2:26" ht="15" thickBot="1" x14ac:dyDescent="0.35">
      <c r="B32" s="106" t="s">
        <v>15</v>
      </c>
      <c r="C32" s="109">
        <v>60</v>
      </c>
      <c r="D32" s="29">
        <v>24</v>
      </c>
      <c r="E32" s="29">
        <v>64</v>
      </c>
      <c r="F32" s="1">
        <v>4</v>
      </c>
      <c r="G32" s="1">
        <v>1</v>
      </c>
      <c r="H32" s="53">
        <v>3.3858000000000001</v>
      </c>
      <c r="I32" s="27"/>
      <c r="J32" s="57">
        <v>1.6658572206973099</v>
      </c>
      <c r="K32" s="57">
        <v>1.7503986745543001</v>
      </c>
      <c r="L32" s="57">
        <v>2.9480419602141699</v>
      </c>
      <c r="M32" s="57">
        <v>4.02688116153635</v>
      </c>
      <c r="N32" s="10">
        <v>4.0960000000000001</v>
      </c>
      <c r="O32" s="57"/>
      <c r="P32" s="71">
        <v>17.3</v>
      </c>
      <c r="Q32" s="76">
        <f t="shared" si="1"/>
        <v>5.0247112881431617</v>
      </c>
      <c r="S32" s="32">
        <v>9.61</v>
      </c>
      <c r="T32" s="14">
        <v>3.3542678690694898</v>
      </c>
      <c r="U32" s="15">
        <v>3.3056315398343368</v>
      </c>
      <c r="V32" s="15">
        <v>4.9467386336315498</v>
      </c>
      <c r="W32" s="15">
        <v>6.3312626082573997</v>
      </c>
      <c r="X32" s="50">
        <v>5.8410000000000002</v>
      </c>
      <c r="Y32" s="75"/>
      <c r="Z32" s="76">
        <f t="shared" si="2"/>
        <v>5.5648167751321296</v>
      </c>
    </row>
    <row r="33" spans="2:26" ht="15" thickBot="1" x14ac:dyDescent="0.35">
      <c r="B33" s="107"/>
      <c r="C33" s="112"/>
      <c r="D33" s="29">
        <v>64</v>
      </c>
      <c r="E33" s="29">
        <v>32</v>
      </c>
      <c r="F33" s="1">
        <v>1</v>
      </c>
      <c r="G33" s="1">
        <v>1</v>
      </c>
      <c r="H33" s="53">
        <v>5.3925000000000001</v>
      </c>
      <c r="I33" s="27">
        <v>10.5</v>
      </c>
      <c r="J33" s="57">
        <v>2.0789234118213802</v>
      </c>
      <c r="K33" s="57">
        <v>2.1149371484949899</v>
      </c>
      <c r="L33" s="57">
        <v>3.9852639163847186</v>
      </c>
      <c r="M33" s="57">
        <v>5.3818385670825304</v>
      </c>
      <c r="N33" s="27">
        <v>4.109</v>
      </c>
      <c r="O33" s="57">
        <v>2.48</v>
      </c>
      <c r="P33" s="71">
        <v>11</v>
      </c>
      <c r="Q33" s="76">
        <f t="shared" si="1"/>
        <v>5.2269403381981796</v>
      </c>
      <c r="S33" s="32">
        <v>16.835899999999999</v>
      </c>
      <c r="T33" s="14">
        <v>3.4174813240285098</v>
      </c>
      <c r="U33" s="14">
        <v>3.3428479129439199</v>
      </c>
      <c r="V33" s="15">
        <v>5.8171482176148448</v>
      </c>
      <c r="W33" s="15">
        <v>7.5658750220903697</v>
      </c>
      <c r="X33" s="5">
        <v>5.9980000000000002</v>
      </c>
      <c r="Y33" s="75">
        <v>2.4500000000000002</v>
      </c>
      <c r="Z33" s="76">
        <f t="shared" si="2"/>
        <v>6.4896074966682349</v>
      </c>
    </row>
    <row r="34" spans="2:26" ht="15" thickBot="1" x14ac:dyDescent="0.35">
      <c r="B34" s="107"/>
      <c r="C34" s="112"/>
      <c r="D34" s="2">
        <v>132</v>
      </c>
      <c r="E34" s="29">
        <v>16</v>
      </c>
      <c r="F34" s="1">
        <v>1</v>
      </c>
      <c r="G34" s="1">
        <v>1</v>
      </c>
      <c r="H34" s="53">
        <v>3.7235999999999998</v>
      </c>
      <c r="I34" s="27">
        <v>7.6</v>
      </c>
      <c r="J34" s="57">
        <v>1.5739653777209046</v>
      </c>
      <c r="K34" s="57">
        <v>1.4243925794013472</v>
      </c>
      <c r="L34" s="57">
        <v>2.6106939389166377</v>
      </c>
      <c r="M34" s="57">
        <v>3.6848725367860999</v>
      </c>
      <c r="N34" s="57">
        <v>2.7719999999999998</v>
      </c>
      <c r="O34" s="57">
        <v>1.74</v>
      </c>
      <c r="P34" s="71">
        <v>18.3</v>
      </c>
      <c r="Q34" s="76">
        <f t="shared" si="1"/>
        <v>4.8255027147583318</v>
      </c>
      <c r="S34" s="32">
        <v>9.9381000000000004</v>
      </c>
      <c r="T34" s="14">
        <v>2.2819998441056653</v>
      </c>
      <c r="U34" s="15">
        <v>2.1942134995303637</v>
      </c>
      <c r="V34" s="15">
        <v>3.7305743578363137</v>
      </c>
      <c r="W34" s="15">
        <v>5.5353598345503796</v>
      </c>
      <c r="X34" s="5">
        <v>4.0810000000000004</v>
      </c>
      <c r="Y34" s="75">
        <v>1.73</v>
      </c>
      <c r="Z34" s="76">
        <f t="shared" si="2"/>
        <v>4.2130353622889603</v>
      </c>
    </row>
    <row r="35" spans="2:26" ht="15" thickBot="1" x14ac:dyDescent="0.35">
      <c r="B35" s="107"/>
      <c r="C35" s="109">
        <v>120</v>
      </c>
      <c r="D35" s="1">
        <v>32</v>
      </c>
      <c r="E35" s="2">
        <v>32</v>
      </c>
      <c r="F35" s="1">
        <v>4</v>
      </c>
      <c r="G35" s="1">
        <v>1</v>
      </c>
      <c r="H35" s="30"/>
      <c r="I35" s="27"/>
      <c r="J35" s="57">
        <v>2.3193764000493386</v>
      </c>
      <c r="K35" s="57">
        <v>2.7232904259906716</v>
      </c>
      <c r="L35" s="57">
        <v>2.8890233126569447</v>
      </c>
      <c r="M35" s="57">
        <v>3.7165016626219902</v>
      </c>
      <c r="N35" s="57">
        <v>3.5310000000000001</v>
      </c>
      <c r="O35" s="57"/>
      <c r="P35" s="71">
        <v>18</v>
      </c>
      <c r="Q35" s="76">
        <f t="shared" si="1"/>
        <v>5.5298653002198241</v>
      </c>
      <c r="S35" s="56"/>
      <c r="T35" s="14">
        <v>3.6078944140928999</v>
      </c>
      <c r="U35" s="14">
        <v>4.37074999901143</v>
      </c>
      <c r="V35" s="15">
        <v>4.3521560989273054</v>
      </c>
      <c r="W35" s="15">
        <v>5.6262790774855862</v>
      </c>
      <c r="X35" s="46">
        <v>4.8789999999999996</v>
      </c>
      <c r="Y35" s="75"/>
      <c r="Z35" s="76">
        <f t="shared" si="2"/>
        <v>4.5672159179034439</v>
      </c>
    </row>
    <row r="36" spans="2:26" ht="15" thickBot="1" x14ac:dyDescent="0.35">
      <c r="B36" s="108"/>
      <c r="C36" s="110"/>
      <c r="D36" s="1">
        <v>64</v>
      </c>
      <c r="E36" s="3">
        <v>16</v>
      </c>
      <c r="F36" s="1">
        <v>1</v>
      </c>
      <c r="G36" s="1">
        <v>1</v>
      </c>
      <c r="H36" s="30"/>
      <c r="I36" s="27">
        <v>12.3</v>
      </c>
      <c r="J36" s="57">
        <v>3.8307363906659</v>
      </c>
      <c r="K36" s="57">
        <v>3.8858722524614566</v>
      </c>
      <c r="L36" s="57">
        <v>4.4589416754729667</v>
      </c>
      <c r="M36" s="57">
        <v>6.5219259710728963</v>
      </c>
      <c r="N36" s="27">
        <v>4.3019999999999996</v>
      </c>
      <c r="O36" s="57">
        <v>2.65</v>
      </c>
      <c r="P36" s="71">
        <v>11.4</v>
      </c>
      <c r="Q36" s="76">
        <f t="shared" si="1"/>
        <v>6.1686845362091525</v>
      </c>
      <c r="S36" s="56"/>
      <c r="T36" s="14">
        <v>5.6926456762515896</v>
      </c>
      <c r="U36" s="14">
        <v>-5.8105360139255033</v>
      </c>
      <c r="V36" s="15">
        <v>6.9028987629987046</v>
      </c>
      <c r="W36" s="15">
        <v>9.3673078090836306</v>
      </c>
      <c r="X36" s="5">
        <v>5.9139999999999997</v>
      </c>
      <c r="Y36" s="75">
        <v>2.67</v>
      </c>
      <c r="Z36" s="76">
        <f t="shared" si="2"/>
        <v>4.1227193724014031</v>
      </c>
    </row>
  </sheetData>
  <mergeCells count="35">
    <mergeCell ref="D6:D7"/>
    <mergeCell ref="E4:E5"/>
    <mergeCell ref="F4:F7"/>
    <mergeCell ref="B26:B31"/>
    <mergeCell ref="C26:C28"/>
    <mergeCell ref="B32:B36"/>
    <mergeCell ref="G4:G5"/>
    <mergeCell ref="C32:C34"/>
    <mergeCell ref="C14:C16"/>
    <mergeCell ref="E6:E7"/>
    <mergeCell ref="D24:D25"/>
    <mergeCell ref="C11:C12"/>
    <mergeCell ref="C29:C30"/>
    <mergeCell ref="C35:C36"/>
    <mergeCell ref="B4:B7"/>
    <mergeCell ref="B22:B25"/>
    <mergeCell ref="C22:C25"/>
    <mergeCell ref="D22:D23"/>
    <mergeCell ref="E22:E23"/>
    <mergeCell ref="J22:M22"/>
    <mergeCell ref="T22:W22"/>
    <mergeCell ref="B3:P3"/>
    <mergeCell ref="H5:O5"/>
    <mergeCell ref="S23:Y23"/>
    <mergeCell ref="B21:Z21"/>
    <mergeCell ref="H23:P23"/>
    <mergeCell ref="B14:B18"/>
    <mergeCell ref="C17:C18"/>
    <mergeCell ref="F22:F25"/>
    <mergeCell ref="G22:G23"/>
    <mergeCell ref="C4:C7"/>
    <mergeCell ref="C8:C10"/>
    <mergeCell ref="I4:L4"/>
    <mergeCell ref="B8:B13"/>
    <mergeCell ref="D4:D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4"/>
  <sheetViews>
    <sheetView zoomScale="70" zoomScaleNormal="70" workbookViewId="0">
      <selection activeCell="P42" sqref="P42"/>
    </sheetView>
  </sheetViews>
  <sheetFormatPr defaultRowHeight="14" x14ac:dyDescent="0.25"/>
  <cols>
    <col min="1" max="1" width="6" customWidth="1"/>
    <col min="7" max="8" width="17.08984375" bestFit="1" customWidth="1"/>
    <col min="9" max="9" width="15.36328125" customWidth="1"/>
    <col min="10" max="10" width="17.26953125" customWidth="1"/>
    <col min="11" max="11" width="18.26953125" customWidth="1"/>
    <col min="12" max="12" width="22.08984375" customWidth="1"/>
    <col min="13" max="13" width="21.1796875" customWidth="1"/>
    <col min="14" max="14" width="21.7265625" customWidth="1"/>
    <col min="15" max="15" width="16.08984375" customWidth="1"/>
    <col min="17" max="17" width="15.453125" customWidth="1"/>
    <col min="18" max="18" width="14.26953125" customWidth="1"/>
  </cols>
  <sheetData>
    <row r="2" spans="2:15" ht="14.5" thickBot="1" x14ac:dyDescent="0.3"/>
    <row r="3" spans="2:15" ht="15" thickBot="1" x14ac:dyDescent="0.35">
      <c r="B3" s="118" t="s">
        <v>80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2:15" ht="14.5" thickBot="1" x14ac:dyDescent="0.3">
      <c r="B4" s="106" t="s">
        <v>17</v>
      </c>
      <c r="C4" s="106" t="s">
        <v>1</v>
      </c>
      <c r="D4" s="106" t="s">
        <v>2</v>
      </c>
      <c r="E4" s="121" t="s">
        <v>4</v>
      </c>
      <c r="F4" s="106" t="s">
        <v>14</v>
      </c>
      <c r="G4" s="106" t="s">
        <v>6</v>
      </c>
      <c r="H4" s="58" t="s">
        <v>35</v>
      </c>
      <c r="I4" s="58" t="s">
        <v>9</v>
      </c>
      <c r="J4" s="97" t="s">
        <v>16</v>
      </c>
      <c r="K4" s="98"/>
      <c r="L4" s="98"/>
      <c r="M4" s="99"/>
      <c r="N4" s="58" t="s">
        <v>58</v>
      </c>
      <c r="O4" s="68" t="s">
        <v>69</v>
      </c>
    </row>
    <row r="5" spans="2:15" ht="14.5" thickBot="1" x14ac:dyDescent="0.3">
      <c r="B5" s="107"/>
      <c r="C5" s="107"/>
      <c r="D5" s="107"/>
      <c r="E5" s="117"/>
      <c r="F5" s="107"/>
      <c r="G5" s="107"/>
      <c r="H5" s="103" t="s">
        <v>0</v>
      </c>
      <c r="I5" s="104"/>
      <c r="J5" s="104"/>
      <c r="K5" s="104"/>
      <c r="L5" s="104"/>
      <c r="M5" s="104"/>
      <c r="N5" s="105"/>
      <c r="O5" s="69" t="s">
        <v>0</v>
      </c>
    </row>
    <row r="6" spans="2:15" ht="39.5" thickBot="1" x14ac:dyDescent="0.3">
      <c r="B6" s="107"/>
      <c r="C6" s="107"/>
      <c r="D6" s="107" t="s">
        <v>3</v>
      </c>
      <c r="E6" s="64" t="s">
        <v>5</v>
      </c>
      <c r="F6" s="107"/>
      <c r="G6" s="59" t="s">
        <v>7</v>
      </c>
      <c r="H6" s="63" t="s">
        <v>46</v>
      </c>
      <c r="I6" s="63" t="s">
        <v>47</v>
      </c>
      <c r="J6" s="38" t="s">
        <v>83</v>
      </c>
      <c r="K6" s="38" t="s">
        <v>84</v>
      </c>
      <c r="L6" s="38" t="s">
        <v>85</v>
      </c>
      <c r="M6" s="38" t="s">
        <v>86</v>
      </c>
      <c r="N6" s="86" t="s">
        <v>49</v>
      </c>
      <c r="O6" s="70" t="s">
        <v>70</v>
      </c>
    </row>
    <row r="7" spans="2:15" ht="14.5" thickBot="1" x14ac:dyDescent="0.3">
      <c r="B7" s="108"/>
      <c r="C7" s="108"/>
      <c r="D7" s="108"/>
      <c r="E7" s="13"/>
      <c r="F7" s="108"/>
      <c r="G7" s="60" t="s">
        <v>8</v>
      </c>
      <c r="H7" s="63" t="s">
        <v>45</v>
      </c>
      <c r="I7" s="63" t="s">
        <v>45</v>
      </c>
      <c r="J7" s="80" t="s">
        <v>45</v>
      </c>
      <c r="K7" s="80" t="s">
        <v>45</v>
      </c>
      <c r="L7" s="38" t="s">
        <v>45</v>
      </c>
      <c r="M7" s="38" t="s">
        <v>45</v>
      </c>
      <c r="N7" s="89">
        <v>0.9</v>
      </c>
      <c r="O7" s="90" t="s">
        <v>45</v>
      </c>
    </row>
    <row r="8" spans="2:15" ht="15" thickBot="1" x14ac:dyDescent="0.35">
      <c r="B8" s="107" t="s">
        <v>82</v>
      </c>
      <c r="C8" s="111">
        <v>15</v>
      </c>
      <c r="D8" s="82">
        <v>24</v>
      </c>
      <c r="E8" s="82">
        <v>256</v>
      </c>
      <c r="F8" s="5">
        <v>4</v>
      </c>
      <c r="G8" s="5">
        <v>1</v>
      </c>
      <c r="H8" s="87"/>
      <c r="I8" s="54">
        <v>6.2550999999999997</v>
      </c>
      <c r="J8" s="92">
        <v>8.7115991424448698</v>
      </c>
      <c r="K8" s="92">
        <v>8.0422003656307517</v>
      </c>
      <c r="L8" s="92">
        <v>15.9</v>
      </c>
      <c r="M8" s="92">
        <v>22.86</v>
      </c>
      <c r="N8" s="67">
        <v>29.6</v>
      </c>
      <c r="O8" s="93">
        <f>AVERAGE(H8:N8)</f>
        <v>15.228149918012605</v>
      </c>
    </row>
    <row r="9" spans="2:15" ht="15" thickBot="1" x14ac:dyDescent="0.35">
      <c r="B9" s="107"/>
      <c r="C9" s="111"/>
      <c r="D9" s="81">
        <v>52</v>
      </c>
      <c r="E9" s="81">
        <v>128</v>
      </c>
      <c r="F9" s="27">
        <v>1</v>
      </c>
      <c r="G9" s="9">
        <v>1</v>
      </c>
      <c r="H9" s="87">
        <v>7.37</v>
      </c>
      <c r="I9" s="54">
        <v>9.6857000000000006</v>
      </c>
      <c r="J9" s="92">
        <v>6.6357743963024154</v>
      </c>
      <c r="K9" s="92">
        <v>6.50880607525679</v>
      </c>
      <c r="L9" s="92">
        <v>6.4</v>
      </c>
      <c r="M9" s="92">
        <v>8.89</v>
      </c>
      <c r="N9" s="91">
        <v>19.5</v>
      </c>
      <c r="O9" s="93">
        <f t="shared" ref="O9:O18" si="0">AVERAGE(H9:N9)</f>
        <v>9.2843257816513152</v>
      </c>
    </row>
    <row r="10" spans="2:15" ht="15" thickBot="1" x14ac:dyDescent="0.35">
      <c r="B10" s="107"/>
      <c r="C10" s="111"/>
      <c r="D10" s="81">
        <v>104</v>
      </c>
      <c r="E10" s="81">
        <v>64</v>
      </c>
      <c r="F10" s="27">
        <v>1</v>
      </c>
      <c r="G10" s="9">
        <v>1</v>
      </c>
      <c r="H10" s="87">
        <v>5.21</v>
      </c>
      <c r="I10" s="54">
        <v>7.0145999999999997</v>
      </c>
      <c r="J10" s="92">
        <v>4.9054382875192903</v>
      </c>
      <c r="K10" s="92">
        <v>4.7954882967043497</v>
      </c>
      <c r="L10" s="92">
        <v>5.36</v>
      </c>
      <c r="M10" s="92">
        <v>6.26</v>
      </c>
      <c r="N10" s="67">
        <v>14.4</v>
      </c>
      <c r="O10" s="93">
        <f t="shared" si="0"/>
        <v>6.8493609406033764</v>
      </c>
    </row>
    <row r="11" spans="2:15" ht="15" thickBot="1" x14ac:dyDescent="0.35">
      <c r="B11" s="107"/>
      <c r="C11" s="115">
        <v>30</v>
      </c>
      <c r="D11" s="81">
        <v>24</v>
      </c>
      <c r="E11" s="81">
        <v>128</v>
      </c>
      <c r="F11" s="27">
        <v>4</v>
      </c>
      <c r="G11" s="27">
        <v>1</v>
      </c>
      <c r="H11" s="87"/>
      <c r="I11" s="54">
        <v>6.2550999999999997</v>
      </c>
      <c r="J11" s="92">
        <v>9.537735014472986</v>
      </c>
      <c r="K11" s="92">
        <v>8.1927604211714193</v>
      </c>
      <c r="L11" s="92">
        <v>15.35</v>
      </c>
      <c r="M11" s="92">
        <v>21.37</v>
      </c>
      <c r="N11" s="67">
        <v>28.6</v>
      </c>
      <c r="O11" s="93">
        <f t="shared" si="0"/>
        <v>14.884265905940737</v>
      </c>
    </row>
    <row r="12" spans="2:15" ht="15" thickBot="1" x14ac:dyDescent="0.35">
      <c r="B12" s="107"/>
      <c r="C12" s="116"/>
      <c r="D12" s="84">
        <v>48</v>
      </c>
      <c r="E12" s="81">
        <v>64</v>
      </c>
      <c r="F12" s="27">
        <v>1</v>
      </c>
      <c r="G12" s="9">
        <v>1</v>
      </c>
      <c r="H12" s="87">
        <v>7.64</v>
      </c>
      <c r="I12" s="54">
        <v>10.103400000000001</v>
      </c>
      <c r="J12" s="92">
        <v>6.5161432074840304</v>
      </c>
      <c r="K12" s="92">
        <v>6.4113118721773468</v>
      </c>
      <c r="L12" s="92">
        <v>7.59</v>
      </c>
      <c r="M12" s="92">
        <v>8.92</v>
      </c>
      <c r="N12" s="67">
        <v>20.5</v>
      </c>
      <c r="O12" s="93">
        <f t="shared" si="0"/>
        <v>9.6686935828087694</v>
      </c>
    </row>
    <row r="13" spans="2:15" ht="15" thickBot="1" x14ac:dyDescent="0.35">
      <c r="B13" s="107"/>
      <c r="C13" s="83">
        <v>60</v>
      </c>
      <c r="D13" s="81">
        <v>24</v>
      </c>
      <c r="E13" s="81">
        <v>64</v>
      </c>
      <c r="F13" s="27">
        <v>4</v>
      </c>
      <c r="G13" s="27">
        <v>1</v>
      </c>
      <c r="H13" s="87"/>
      <c r="I13" s="54"/>
      <c r="J13" s="92">
        <v>9.8064405188496604</v>
      </c>
      <c r="K13" s="92">
        <v>8.9655744731826363</v>
      </c>
      <c r="L13" s="92">
        <v>16.28</v>
      </c>
      <c r="M13" s="92">
        <v>22.32</v>
      </c>
      <c r="N13" s="67">
        <v>31.3</v>
      </c>
      <c r="O13" s="93">
        <f t="shared" si="0"/>
        <v>17.734402998406459</v>
      </c>
    </row>
    <row r="14" spans="2:15" ht="15" thickBot="1" x14ac:dyDescent="0.35">
      <c r="B14" s="106" t="s">
        <v>15</v>
      </c>
      <c r="C14" s="109">
        <v>60</v>
      </c>
      <c r="D14" s="61">
        <v>24</v>
      </c>
      <c r="E14" s="61">
        <v>64</v>
      </c>
      <c r="F14" s="1">
        <v>4</v>
      </c>
      <c r="G14" s="1">
        <v>1</v>
      </c>
      <c r="H14" s="87"/>
      <c r="I14" s="54">
        <v>6.1181000000000001</v>
      </c>
      <c r="J14" s="92">
        <v>9.9047984513708105</v>
      </c>
      <c r="K14" s="92">
        <v>9.2421824524151095</v>
      </c>
      <c r="L14" s="92">
        <v>16.39</v>
      </c>
      <c r="M14" s="92">
        <v>22.32</v>
      </c>
      <c r="N14" s="67">
        <v>29.7</v>
      </c>
      <c r="O14" s="93">
        <f t="shared" si="0"/>
        <v>15.612513483964321</v>
      </c>
    </row>
    <row r="15" spans="2:15" ht="15" thickBot="1" x14ac:dyDescent="0.35">
      <c r="B15" s="107"/>
      <c r="C15" s="112"/>
      <c r="D15" s="61">
        <v>64</v>
      </c>
      <c r="E15" s="61">
        <v>32</v>
      </c>
      <c r="F15" s="1">
        <v>1</v>
      </c>
      <c r="G15" s="1">
        <v>1</v>
      </c>
      <c r="H15" s="87">
        <v>6.43</v>
      </c>
      <c r="I15" s="54">
        <v>9.4598999999999993</v>
      </c>
      <c r="J15" s="92">
        <v>5.4912002556605701</v>
      </c>
      <c r="K15" s="92">
        <v>5.7605906810203926</v>
      </c>
      <c r="L15" s="92">
        <v>6.99</v>
      </c>
      <c r="M15" s="92">
        <v>7.41</v>
      </c>
      <c r="N15" s="67">
        <v>17.899999999999999</v>
      </c>
      <c r="O15" s="93">
        <f t="shared" si="0"/>
        <v>8.4916701338115654</v>
      </c>
    </row>
    <row r="16" spans="2:15" ht="15" thickBot="1" x14ac:dyDescent="0.35">
      <c r="B16" s="107"/>
      <c r="C16" s="112"/>
      <c r="D16" s="2">
        <v>132</v>
      </c>
      <c r="E16" s="61">
        <v>16</v>
      </c>
      <c r="F16" s="1">
        <v>1</v>
      </c>
      <c r="G16" s="1">
        <v>1</v>
      </c>
      <c r="H16" s="87">
        <v>4.41</v>
      </c>
      <c r="I16" s="54">
        <v>6.8451000000000004</v>
      </c>
      <c r="J16" s="92">
        <v>3.89100824396143</v>
      </c>
      <c r="K16" s="92">
        <v>3.5745030368249799</v>
      </c>
      <c r="L16" s="92">
        <v>4.8600000000000003</v>
      </c>
      <c r="M16" s="92">
        <v>5.49</v>
      </c>
      <c r="N16" s="67">
        <v>15.2</v>
      </c>
      <c r="O16" s="93">
        <f t="shared" si="0"/>
        <v>6.3243730401123441</v>
      </c>
    </row>
    <row r="17" spans="2:15" ht="15" thickBot="1" x14ac:dyDescent="0.35">
      <c r="B17" s="107"/>
      <c r="C17" s="109">
        <v>120</v>
      </c>
      <c r="D17" s="1">
        <v>32</v>
      </c>
      <c r="E17" s="2">
        <v>32</v>
      </c>
      <c r="F17" s="1">
        <v>4</v>
      </c>
      <c r="G17" s="1">
        <v>1</v>
      </c>
      <c r="H17" s="87"/>
      <c r="I17" s="56"/>
      <c r="J17" s="92">
        <v>9.6868296063236503</v>
      </c>
      <c r="K17" s="92">
        <v>10.038832781576</v>
      </c>
      <c r="L17" s="92">
        <v>19.7</v>
      </c>
      <c r="M17" s="92">
        <v>24.46</v>
      </c>
      <c r="N17" s="67">
        <v>27.1</v>
      </c>
      <c r="O17" s="93">
        <f t="shared" si="0"/>
        <v>18.197132477579931</v>
      </c>
    </row>
    <row r="18" spans="2:15" ht="15" thickBot="1" x14ac:dyDescent="0.35">
      <c r="B18" s="108"/>
      <c r="C18" s="110"/>
      <c r="D18" s="1">
        <v>64</v>
      </c>
      <c r="E18" s="62">
        <v>16</v>
      </c>
      <c r="F18" s="1">
        <v>1</v>
      </c>
      <c r="G18" s="1">
        <v>1</v>
      </c>
      <c r="H18" s="87">
        <v>6.77</v>
      </c>
      <c r="I18" s="56"/>
      <c r="J18" s="92">
        <v>5.6552573309453562</v>
      </c>
      <c r="K18" s="92">
        <v>6.6431047133441323</v>
      </c>
      <c r="L18" s="92">
        <v>7.4</v>
      </c>
      <c r="M18" s="92">
        <v>9.1199999999999992</v>
      </c>
      <c r="N18" s="67">
        <v>22.8</v>
      </c>
      <c r="O18" s="93">
        <f t="shared" si="0"/>
        <v>9.731393674048249</v>
      </c>
    </row>
    <row r="21" spans="2:15" ht="14.5" thickBot="1" x14ac:dyDescent="0.3"/>
    <row r="22" spans="2:15" ht="15" thickBot="1" x14ac:dyDescent="0.35">
      <c r="B22" s="118" t="s">
        <v>81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  <row r="23" spans="2:15" ht="14.5" thickBot="1" x14ac:dyDescent="0.3">
      <c r="B23" s="106" t="s">
        <v>17</v>
      </c>
      <c r="C23" s="106" t="s">
        <v>1</v>
      </c>
      <c r="D23" s="106" t="s">
        <v>2</v>
      </c>
      <c r="E23" s="121" t="s">
        <v>4</v>
      </c>
      <c r="F23" s="106" t="s">
        <v>14</v>
      </c>
      <c r="G23" s="106" t="s">
        <v>6</v>
      </c>
      <c r="H23" s="58" t="s">
        <v>35</v>
      </c>
      <c r="I23" s="58" t="s">
        <v>9</v>
      </c>
      <c r="J23" s="97" t="s">
        <v>16</v>
      </c>
      <c r="K23" s="98"/>
      <c r="L23" s="98"/>
      <c r="M23" s="99"/>
      <c r="N23" s="11" t="s">
        <v>48</v>
      </c>
      <c r="O23" s="68" t="s">
        <v>69</v>
      </c>
    </row>
    <row r="24" spans="2:15" ht="14.5" thickBot="1" x14ac:dyDescent="0.3">
      <c r="B24" s="107"/>
      <c r="C24" s="107"/>
      <c r="D24" s="107"/>
      <c r="E24" s="117"/>
      <c r="F24" s="107"/>
      <c r="G24" s="107"/>
      <c r="H24" s="103" t="s">
        <v>0</v>
      </c>
      <c r="I24" s="104"/>
      <c r="J24" s="104"/>
      <c r="K24" s="104"/>
      <c r="L24" s="104"/>
      <c r="M24" s="104"/>
      <c r="N24" s="105"/>
      <c r="O24" s="69" t="s">
        <v>0</v>
      </c>
    </row>
    <row r="25" spans="2:15" ht="39.5" thickBot="1" x14ac:dyDescent="0.3">
      <c r="B25" s="107"/>
      <c r="C25" s="107"/>
      <c r="D25" s="107" t="s">
        <v>3</v>
      </c>
      <c r="E25" s="64" t="s">
        <v>5</v>
      </c>
      <c r="F25" s="107"/>
      <c r="G25" s="59" t="s">
        <v>7</v>
      </c>
      <c r="H25" s="63" t="s">
        <v>46</v>
      </c>
      <c r="I25" s="38" t="s">
        <v>46</v>
      </c>
      <c r="J25" s="38" t="s">
        <v>83</v>
      </c>
      <c r="K25" s="38" t="s">
        <v>84</v>
      </c>
      <c r="L25" s="38" t="s">
        <v>85</v>
      </c>
      <c r="M25" s="38" t="s">
        <v>86</v>
      </c>
      <c r="N25" s="38" t="s">
        <v>49</v>
      </c>
      <c r="O25" s="70" t="s">
        <v>70</v>
      </c>
    </row>
    <row r="26" spans="2:15" ht="14.5" thickBot="1" x14ac:dyDescent="0.3">
      <c r="B26" s="108"/>
      <c r="C26" s="108"/>
      <c r="D26" s="108"/>
      <c r="E26" s="13"/>
      <c r="F26" s="108"/>
      <c r="G26" s="60" t="s">
        <v>8</v>
      </c>
      <c r="H26" s="63" t="s">
        <v>45</v>
      </c>
      <c r="I26" s="38" t="s">
        <v>45</v>
      </c>
      <c r="J26" s="80" t="s">
        <v>45</v>
      </c>
      <c r="K26" s="80" t="s">
        <v>45</v>
      </c>
      <c r="L26" s="38" t="s">
        <v>45</v>
      </c>
      <c r="M26" s="38" t="s">
        <v>45</v>
      </c>
      <c r="N26" s="44">
        <v>0.9</v>
      </c>
      <c r="O26" s="90" t="s">
        <v>45</v>
      </c>
    </row>
    <row r="27" spans="2:15" ht="15" thickBot="1" x14ac:dyDescent="0.35">
      <c r="B27" s="107" t="s">
        <v>77</v>
      </c>
      <c r="C27" s="115">
        <v>15</v>
      </c>
      <c r="D27" s="82">
        <v>24</v>
      </c>
      <c r="E27" s="82">
        <v>256</v>
      </c>
      <c r="F27" s="5">
        <v>4</v>
      </c>
      <c r="G27" s="5">
        <v>1</v>
      </c>
      <c r="H27" s="55"/>
      <c r="I27" s="54">
        <v>2.8292999999999999</v>
      </c>
      <c r="J27" s="55">
        <v>1.72744978054413</v>
      </c>
      <c r="K27" s="55">
        <v>1.5706778687351601</v>
      </c>
      <c r="L27" s="55">
        <v>6.33</v>
      </c>
      <c r="M27" s="55">
        <v>9.17</v>
      </c>
      <c r="N27" s="55"/>
      <c r="O27" s="94">
        <f>AVERAGE(H27:N27)</f>
        <v>4.3254855298558583</v>
      </c>
    </row>
    <row r="28" spans="2:15" ht="15" thickBot="1" x14ac:dyDescent="0.35">
      <c r="B28" s="107"/>
      <c r="C28" s="111"/>
      <c r="D28" s="81">
        <v>52</v>
      </c>
      <c r="E28" s="81">
        <v>128</v>
      </c>
      <c r="F28" s="27">
        <v>1</v>
      </c>
      <c r="G28" s="9">
        <v>1</v>
      </c>
      <c r="H28" s="55">
        <v>1.68</v>
      </c>
      <c r="I28" s="54">
        <v>4.1925999999999997</v>
      </c>
      <c r="J28" s="55">
        <v>1.0814498910424599</v>
      </c>
      <c r="K28" s="55">
        <v>1.3009448227787499</v>
      </c>
      <c r="L28" s="55">
        <v>3.98</v>
      </c>
      <c r="M28" s="55">
        <v>5.5</v>
      </c>
      <c r="N28" s="55">
        <v>10.8</v>
      </c>
      <c r="O28" s="94">
        <f t="shared" ref="O28:O37" si="1">AVERAGE(H28:N28)</f>
        <v>4.076427816260173</v>
      </c>
    </row>
    <row r="29" spans="2:15" ht="15" thickBot="1" x14ac:dyDescent="0.35">
      <c r="B29" s="107"/>
      <c r="C29" s="116"/>
      <c r="D29" s="81">
        <v>104</v>
      </c>
      <c r="E29" s="81">
        <v>64</v>
      </c>
      <c r="F29" s="27">
        <v>1</v>
      </c>
      <c r="G29" s="9">
        <v>1</v>
      </c>
      <c r="H29" s="55">
        <v>1.18</v>
      </c>
      <c r="I29" s="54">
        <v>3.1476000000000002</v>
      </c>
      <c r="J29" s="55">
        <v>0.82150698178735704</v>
      </c>
      <c r="K29" s="55">
        <v>0.84978027489089591</v>
      </c>
      <c r="L29" s="55">
        <v>2.94</v>
      </c>
      <c r="M29" s="55">
        <v>3.99</v>
      </c>
      <c r="N29" s="55">
        <v>7.8</v>
      </c>
      <c r="O29" s="94">
        <f t="shared" si="1"/>
        <v>2.961269608096893</v>
      </c>
    </row>
    <row r="30" spans="2:15" ht="15" thickBot="1" x14ac:dyDescent="0.35">
      <c r="B30" s="107"/>
      <c r="C30" s="111">
        <v>30</v>
      </c>
      <c r="D30" s="81">
        <v>24</v>
      </c>
      <c r="E30" s="81">
        <v>128</v>
      </c>
      <c r="F30" s="27">
        <v>4</v>
      </c>
      <c r="G30" s="27">
        <v>1</v>
      </c>
      <c r="H30" s="55"/>
      <c r="I30" s="54">
        <v>2.7477999999999998</v>
      </c>
      <c r="J30" s="55">
        <v>1.9186926540638034</v>
      </c>
      <c r="K30" s="55">
        <v>1.91747349201614</v>
      </c>
      <c r="L30" s="55">
        <v>5.85</v>
      </c>
      <c r="M30" s="55">
        <v>9.24</v>
      </c>
      <c r="N30" s="55">
        <v>9.6</v>
      </c>
      <c r="O30" s="94">
        <f t="shared" si="1"/>
        <v>5.212327691013324</v>
      </c>
    </row>
    <row r="31" spans="2:15" ht="15" thickBot="1" x14ac:dyDescent="0.35">
      <c r="B31" s="107"/>
      <c r="C31" s="111"/>
      <c r="D31" s="84">
        <v>48</v>
      </c>
      <c r="E31" s="81">
        <v>64</v>
      </c>
      <c r="F31" s="27">
        <v>1</v>
      </c>
      <c r="G31" s="9">
        <v>1</v>
      </c>
      <c r="H31" s="55">
        <v>1.7</v>
      </c>
      <c r="I31" s="54">
        <v>4.524</v>
      </c>
      <c r="J31" s="55">
        <v>1.2913639647378938</v>
      </c>
      <c r="K31" s="55">
        <v>1.2889064342616996</v>
      </c>
      <c r="L31" s="55">
        <v>4.3099999999999996</v>
      </c>
      <c r="M31" s="55">
        <v>5.87</v>
      </c>
      <c r="N31" s="55"/>
      <c r="O31" s="94">
        <f t="shared" si="1"/>
        <v>3.1640450664999324</v>
      </c>
    </row>
    <row r="32" spans="2:15" ht="15" thickBot="1" x14ac:dyDescent="0.35">
      <c r="B32" s="107"/>
      <c r="C32" s="82">
        <v>60</v>
      </c>
      <c r="D32" s="81">
        <v>24</v>
      </c>
      <c r="E32" s="81">
        <v>64</v>
      </c>
      <c r="F32" s="27">
        <v>4</v>
      </c>
      <c r="G32" s="27">
        <v>1</v>
      </c>
      <c r="H32" s="55"/>
      <c r="I32" s="54"/>
      <c r="J32" s="55">
        <v>2.89129813057375</v>
      </c>
      <c r="K32" s="55">
        <v>3.0674702341192428</v>
      </c>
      <c r="L32" s="55">
        <v>6.63</v>
      </c>
      <c r="M32" s="55">
        <v>9.26</v>
      </c>
      <c r="N32" s="55"/>
      <c r="O32" s="94">
        <f t="shared" si="1"/>
        <v>5.4621920911732484</v>
      </c>
    </row>
    <row r="33" spans="2:15" ht="15" thickBot="1" x14ac:dyDescent="0.35">
      <c r="B33" s="106" t="s">
        <v>15</v>
      </c>
      <c r="C33" s="109">
        <v>60</v>
      </c>
      <c r="D33" s="61">
        <v>24</v>
      </c>
      <c r="E33" s="61">
        <v>64</v>
      </c>
      <c r="F33" s="1">
        <v>4</v>
      </c>
      <c r="G33" s="1">
        <v>1</v>
      </c>
      <c r="H33" s="55"/>
      <c r="I33" s="54">
        <v>2.6833</v>
      </c>
      <c r="J33" s="55">
        <v>2.8361658805290402</v>
      </c>
      <c r="K33" s="55">
        <v>2.9829481671761253</v>
      </c>
      <c r="L33" s="55">
        <v>6.69</v>
      </c>
      <c r="M33" s="55">
        <v>9.82</v>
      </c>
      <c r="N33" s="55"/>
      <c r="O33" s="94">
        <f t="shared" si="1"/>
        <v>5.0024828095410339</v>
      </c>
    </row>
    <row r="34" spans="2:15" ht="15" thickBot="1" x14ac:dyDescent="0.35">
      <c r="B34" s="107"/>
      <c r="C34" s="112"/>
      <c r="D34" s="61">
        <v>64</v>
      </c>
      <c r="E34" s="61">
        <v>32</v>
      </c>
      <c r="F34" s="1">
        <v>1</v>
      </c>
      <c r="G34" s="1">
        <v>1</v>
      </c>
      <c r="H34" s="55">
        <v>1.41</v>
      </c>
      <c r="I34" s="54">
        <v>4.2221000000000002</v>
      </c>
      <c r="J34" s="55">
        <v>1.6684759741040884</v>
      </c>
      <c r="K34" s="55">
        <v>1.6920789725461201</v>
      </c>
      <c r="L34" s="55">
        <v>3.92</v>
      </c>
      <c r="M34" s="55">
        <v>5.55</v>
      </c>
      <c r="N34" s="55">
        <v>8.6</v>
      </c>
      <c r="O34" s="94">
        <f t="shared" si="1"/>
        <v>3.8660935638071723</v>
      </c>
    </row>
    <row r="35" spans="2:15" ht="15" thickBot="1" x14ac:dyDescent="0.35">
      <c r="B35" s="107"/>
      <c r="C35" s="112"/>
      <c r="D35" s="61">
        <v>132</v>
      </c>
      <c r="E35" s="61">
        <v>16</v>
      </c>
      <c r="F35" s="1">
        <v>1</v>
      </c>
      <c r="G35" s="1">
        <v>1</v>
      </c>
      <c r="H35" s="55">
        <v>0.99</v>
      </c>
      <c r="I35" s="54">
        <v>3.0682</v>
      </c>
      <c r="J35" s="55">
        <v>1.1670280275268965</v>
      </c>
      <c r="K35" s="55">
        <v>1.224982778992403</v>
      </c>
      <c r="L35" s="55">
        <v>2.52</v>
      </c>
      <c r="M35" s="55">
        <v>3.58</v>
      </c>
      <c r="N35" s="55">
        <v>7.3</v>
      </c>
      <c r="O35" s="94">
        <f t="shared" si="1"/>
        <v>2.8357444009313286</v>
      </c>
    </row>
    <row r="36" spans="2:15" ht="15" thickBot="1" x14ac:dyDescent="0.35">
      <c r="B36" s="107"/>
      <c r="C36" s="109">
        <v>120</v>
      </c>
      <c r="D36" s="2">
        <v>32</v>
      </c>
      <c r="E36" s="2">
        <v>32</v>
      </c>
      <c r="F36" s="1">
        <v>4</v>
      </c>
      <c r="G36" s="1">
        <v>1</v>
      </c>
      <c r="H36" s="55"/>
      <c r="I36" s="56"/>
      <c r="J36" s="55">
        <v>3.8539230827435462</v>
      </c>
      <c r="K36" s="55">
        <v>4.2364328758119738</v>
      </c>
      <c r="L36" s="55">
        <v>6.55</v>
      </c>
      <c r="M36" s="55">
        <v>10.039999999999999</v>
      </c>
      <c r="N36" s="55"/>
      <c r="O36" s="94">
        <f t="shared" si="1"/>
        <v>6.17008898963888</v>
      </c>
    </row>
    <row r="37" spans="2:15" ht="15" thickBot="1" x14ac:dyDescent="0.35">
      <c r="B37" s="108"/>
      <c r="C37" s="110"/>
      <c r="D37" s="1">
        <v>64</v>
      </c>
      <c r="E37" s="62">
        <v>16</v>
      </c>
      <c r="F37" s="1">
        <v>1</v>
      </c>
      <c r="G37" s="1">
        <v>1</v>
      </c>
      <c r="H37" s="55">
        <v>1.52</v>
      </c>
      <c r="I37" s="56"/>
      <c r="J37" s="55">
        <v>2.4823038290804709</v>
      </c>
      <c r="K37" s="55">
        <v>2.7765036954242102</v>
      </c>
      <c r="L37" s="55">
        <v>4.58</v>
      </c>
      <c r="M37" s="55">
        <v>6.45</v>
      </c>
      <c r="N37" s="55">
        <v>12.3</v>
      </c>
      <c r="O37" s="94">
        <f t="shared" si="1"/>
        <v>5.018134587417447</v>
      </c>
    </row>
    <row r="39" spans="2:15" ht="14.5" thickBot="1" x14ac:dyDescent="0.3"/>
    <row r="40" spans="2:15" ht="14.5" thickBot="1" x14ac:dyDescent="0.3">
      <c r="B40" s="106" t="s">
        <v>17</v>
      </c>
      <c r="C40" s="106" t="s">
        <v>1</v>
      </c>
      <c r="D40" s="106" t="s">
        <v>2</v>
      </c>
      <c r="E40" s="121" t="s">
        <v>4</v>
      </c>
      <c r="F40" s="106" t="s">
        <v>14</v>
      </c>
      <c r="G40" s="106" t="s">
        <v>6</v>
      </c>
      <c r="H40" s="58" t="s">
        <v>35</v>
      </c>
      <c r="I40" s="58" t="s">
        <v>9</v>
      </c>
      <c r="J40" s="97" t="s">
        <v>16</v>
      </c>
      <c r="K40" s="98"/>
      <c r="L40" s="98"/>
      <c r="M40" s="99"/>
      <c r="N40" s="68" t="s">
        <v>69</v>
      </c>
    </row>
    <row r="41" spans="2:15" ht="14.5" thickBot="1" x14ac:dyDescent="0.3">
      <c r="B41" s="107"/>
      <c r="C41" s="107"/>
      <c r="D41" s="107"/>
      <c r="E41" s="117"/>
      <c r="F41" s="107"/>
      <c r="G41" s="107"/>
      <c r="H41" s="103" t="s">
        <v>11</v>
      </c>
      <c r="I41" s="104"/>
      <c r="J41" s="104"/>
      <c r="K41" s="104"/>
      <c r="L41" s="104"/>
      <c r="M41" s="105"/>
      <c r="N41" s="69" t="s">
        <v>71</v>
      </c>
    </row>
    <row r="42" spans="2:15" ht="39.5" thickBot="1" x14ac:dyDescent="0.3">
      <c r="B42" s="107"/>
      <c r="C42" s="107"/>
      <c r="D42" s="107" t="s">
        <v>3</v>
      </c>
      <c r="E42" s="64" t="s">
        <v>5</v>
      </c>
      <c r="F42" s="107"/>
      <c r="G42" s="59" t="s">
        <v>7</v>
      </c>
      <c r="H42" s="38" t="s">
        <v>46</v>
      </c>
      <c r="I42" s="38" t="s">
        <v>46</v>
      </c>
      <c r="J42" s="38" t="s">
        <v>83</v>
      </c>
      <c r="K42" s="38" t="s">
        <v>84</v>
      </c>
      <c r="L42" s="38" t="s">
        <v>85</v>
      </c>
      <c r="M42" s="38" t="s">
        <v>86</v>
      </c>
      <c r="N42" s="70" t="s">
        <v>70</v>
      </c>
    </row>
    <row r="43" spans="2:15" ht="14.5" thickBot="1" x14ac:dyDescent="0.3">
      <c r="B43" s="108"/>
      <c r="C43" s="108"/>
      <c r="D43" s="108"/>
      <c r="E43" s="13"/>
      <c r="F43" s="108"/>
      <c r="G43" s="60" t="s">
        <v>8</v>
      </c>
      <c r="H43" s="38" t="s">
        <v>45</v>
      </c>
      <c r="I43" s="38" t="s">
        <v>45</v>
      </c>
      <c r="J43" s="38" t="s">
        <v>45</v>
      </c>
      <c r="K43" s="38" t="s">
        <v>45</v>
      </c>
      <c r="L43" s="38" t="s">
        <v>45</v>
      </c>
      <c r="M43" s="38" t="s">
        <v>45</v>
      </c>
      <c r="N43" s="90" t="s">
        <v>45</v>
      </c>
    </row>
    <row r="44" spans="2:15" ht="15" thickBot="1" x14ac:dyDescent="0.35">
      <c r="B44" s="107" t="s">
        <v>77</v>
      </c>
      <c r="C44" s="115">
        <v>15</v>
      </c>
      <c r="D44" s="82">
        <v>24</v>
      </c>
      <c r="E44" s="82">
        <v>256</v>
      </c>
      <c r="F44" s="5">
        <v>4</v>
      </c>
      <c r="G44" s="5">
        <v>1</v>
      </c>
      <c r="H44" s="33"/>
      <c r="I44" s="31">
        <v>12.6174</v>
      </c>
      <c r="J44" s="37">
        <v>5.3351144853143939</v>
      </c>
      <c r="K44" s="33">
        <v>5.6303449912302446</v>
      </c>
      <c r="L44" s="33">
        <v>8.35</v>
      </c>
      <c r="M44" s="33">
        <v>11.93</v>
      </c>
      <c r="N44" s="94">
        <f>AVERAGE(H44:M44)</f>
        <v>8.7725718953089284</v>
      </c>
    </row>
    <row r="45" spans="2:15" ht="15" thickBot="1" x14ac:dyDescent="0.35">
      <c r="B45" s="107"/>
      <c r="C45" s="111"/>
      <c r="D45" s="81">
        <v>52</v>
      </c>
      <c r="E45" s="81">
        <v>128</v>
      </c>
      <c r="F45" s="27">
        <v>1</v>
      </c>
      <c r="G45" s="9">
        <v>1</v>
      </c>
      <c r="H45" s="35">
        <v>1.82</v>
      </c>
      <c r="I45" s="31">
        <v>15.433299999999999</v>
      </c>
      <c r="J45" s="37">
        <v>5.1280401647396996</v>
      </c>
      <c r="K45" s="33">
        <v>4.9320457489979299</v>
      </c>
      <c r="L45" s="33">
        <v>8.31</v>
      </c>
      <c r="M45" s="33">
        <v>8.9499999999999993</v>
      </c>
      <c r="N45" s="94">
        <f t="shared" ref="N45:N54" si="2">AVERAGE(H45:M45)</f>
        <v>7.4288976522896037</v>
      </c>
    </row>
    <row r="46" spans="2:15" ht="15" thickBot="1" x14ac:dyDescent="0.35">
      <c r="B46" s="107"/>
      <c r="C46" s="116"/>
      <c r="D46" s="81">
        <v>104</v>
      </c>
      <c r="E46" s="81">
        <v>64</v>
      </c>
      <c r="F46" s="27">
        <v>1</v>
      </c>
      <c r="G46" s="9">
        <v>1</v>
      </c>
      <c r="H46" s="35">
        <v>1.2</v>
      </c>
      <c r="I46" s="31">
        <v>8.9253</v>
      </c>
      <c r="J46" s="37">
        <v>3.8524926820536698</v>
      </c>
      <c r="K46" s="33">
        <v>3.75512007227172</v>
      </c>
      <c r="L46" s="33">
        <v>5.79</v>
      </c>
      <c r="M46" s="33">
        <v>6.64</v>
      </c>
      <c r="N46" s="94">
        <f t="shared" si="2"/>
        <v>5.0271521257208986</v>
      </c>
    </row>
    <row r="47" spans="2:15" ht="15" thickBot="1" x14ac:dyDescent="0.35">
      <c r="B47" s="107"/>
      <c r="C47" s="111">
        <v>30</v>
      </c>
      <c r="D47" s="81">
        <v>24</v>
      </c>
      <c r="E47" s="81">
        <v>128</v>
      </c>
      <c r="F47" s="27">
        <v>4</v>
      </c>
      <c r="G47" s="27">
        <v>1</v>
      </c>
      <c r="H47" s="33"/>
      <c r="I47" s="31">
        <v>9.7596000000000007</v>
      </c>
      <c r="J47" s="37">
        <v>3.0611452750422332</v>
      </c>
      <c r="K47" s="33">
        <v>3.3261204857291884</v>
      </c>
      <c r="L47" s="33">
        <v>8.06</v>
      </c>
      <c r="M47" s="33">
        <v>10.55</v>
      </c>
      <c r="N47" s="94">
        <f t="shared" si="2"/>
        <v>6.9513731521542841</v>
      </c>
    </row>
    <row r="48" spans="2:15" ht="15" thickBot="1" x14ac:dyDescent="0.35">
      <c r="B48" s="107"/>
      <c r="C48" s="111"/>
      <c r="D48" s="84">
        <v>48</v>
      </c>
      <c r="E48" s="81">
        <v>64</v>
      </c>
      <c r="F48" s="27">
        <v>1</v>
      </c>
      <c r="G48" s="9">
        <v>1</v>
      </c>
      <c r="H48" s="35">
        <v>1.76</v>
      </c>
      <c r="I48" s="31">
        <v>16.8812</v>
      </c>
      <c r="J48" s="37">
        <v>2.8707905274489081</v>
      </c>
      <c r="K48" s="33">
        <v>3.1420554722129146</v>
      </c>
      <c r="L48" s="33">
        <v>6.15</v>
      </c>
      <c r="M48" s="33">
        <v>8.48</v>
      </c>
      <c r="N48" s="94">
        <f t="shared" si="2"/>
        <v>6.5473409999436383</v>
      </c>
    </row>
    <row r="49" spans="2:14" ht="15" thickBot="1" x14ac:dyDescent="0.35">
      <c r="B49" s="107"/>
      <c r="C49" s="122">
        <v>60</v>
      </c>
      <c r="D49" s="81">
        <v>24</v>
      </c>
      <c r="E49" s="81">
        <v>64</v>
      </c>
      <c r="F49" s="27">
        <v>4</v>
      </c>
      <c r="G49" s="27">
        <v>1</v>
      </c>
      <c r="H49" s="33"/>
      <c r="I49" s="31">
        <v>8.6105</v>
      </c>
      <c r="J49" s="37">
        <v>4.146335284632169</v>
      </c>
      <c r="K49" s="33">
        <v>4.1460567237522898</v>
      </c>
      <c r="L49" s="33">
        <v>8.19</v>
      </c>
      <c r="M49" s="33">
        <v>12.07</v>
      </c>
      <c r="N49" s="94">
        <f t="shared" si="2"/>
        <v>7.4325784016768921</v>
      </c>
    </row>
    <row r="50" spans="2:14" ht="15" thickBot="1" x14ac:dyDescent="0.35">
      <c r="B50" s="106" t="s">
        <v>15</v>
      </c>
      <c r="C50" s="109">
        <v>60</v>
      </c>
      <c r="D50" s="61">
        <v>24</v>
      </c>
      <c r="E50" s="61">
        <v>64</v>
      </c>
      <c r="F50" s="1">
        <v>4</v>
      </c>
      <c r="G50" s="1">
        <v>1</v>
      </c>
      <c r="H50" s="33"/>
      <c r="I50" s="31">
        <v>8.5904000000000007</v>
      </c>
      <c r="J50" s="33">
        <v>4.146335284632169</v>
      </c>
      <c r="K50" s="33">
        <v>4.0884058330582729</v>
      </c>
      <c r="L50" s="33">
        <v>8.35</v>
      </c>
      <c r="M50" s="33">
        <v>11.51</v>
      </c>
      <c r="N50" s="94">
        <f t="shared" si="2"/>
        <v>7.3370282235380886</v>
      </c>
    </row>
    <row r="51" spans="2:14" ht="15" thickBot="1" x14ac:dyDescent="0.35">
      <c r="B51" s="107"/>
      <c r="C51" s="112"/>
      <c r="D51" s="61">
        <v>64</v>
      </c>
      <c r="E51" s="61">
        <v>32</v>
      </c>
      <c r="F51" s="1">
        <v>1</v>
      </c>
      <c r="G51" s="1">
        <v>1</v>
      </c>
      <c r="H51" s="35">
        <v>1.39</v>
      </c>
      <c r="I51" s="31">
        <v>14.617800000000001</v>
      </c>
      <c r="J51" s="33">
        <v>2.4961389666171501</v>
      </c>
      <c r="K51" s="33">
        <v>2.5625692132746298</v>
      </c>
      <c r="L51" s="33">
        <v>6</v>
      </c>
      <c r="M51" s="33">
        <v>7.7</v>
      </c>
      <c r="N51" s="94">
        <f t="shared" si="2"/>
        <v>5.794418029981963</v>
      </c>
    </row>
    <row r="52" spans="2:14" ht="15" thickBot="1" x14ac:dyDescent="0.35">
      <c r="B52" s="107"/>
      <c r="C52" s="112"/>
      <c r="D52" s="2">
        <v>132</v>
      </c>
      <c r="E52" s="61">
        <v>16</v>
      </c>
      <c r="F52" s="1">
        <v>1</v>
      </c>
      <c r="G52" s="1">
        <v>1</v>
      </c>
      <c r="H52" s="35">
        <v>0.99</v>
      </c>
      <c r="I52" s="31">
        <v>8.5680999999999994</v>
      </c>
      <c r="J52" s="33">
        <v>1.6164983400558901</v>
      </c>
      <c r="K52" s="33">
        <v>1.7409083253344544</v>
      </c>
      <c r="L52" s="33">
        <v>3.45</v>
      </c>
      <c r="M52" s="33">
        <v>5.53</v>
      </c>
      <c r="N52" s="94">
        <f t="shared" si="2"/>
        <v>3.6492511108983909</v>
      </c>
    </row>
    <row r="53" spans="2:14" ht="15" thickBot="1" x14ac:dyDescent="0.35">
      <c r="B53" s="107"/>
      <c r="C53" s="109">
        <v>120</v>
      </c>
      <c r="D53" s="1">
        <v>32</v>
      </c>
      <c r="E53" s="2">
        <v>32</v>
      </c>
      <c r="F53" s="1">
        <v>4</v>
      </c>
      <c r="G53" s="1">
        <v>1</v>
      </c>
      <c r="H53" s="33"/>
      <c r="I53" s="34"/>
      <c r="J53" s="33">
        <v>4.1079383547607069</v>
      </c>
      <c r="K53" s="33">
        <v>5.2070864137163317</v>
      </c>
      <c r="L53" s="33">
        <v>9.32</v>
      </c>
      <c r="M53" s="33">
        <v>11.45</v>
      </c>
      <c r="N53" s="94">
        <f t="shared" si="2"/>
        <v>7.5212561921192593</v>
      </c>
    </row>
    <row r="54" spans="2:14" ht="15" thickBot="1" x14ac:dyDescent="0.35">
      <c r="B54" s="108"/>
      <c r="C54" s="110"/>
      <c r="D54" s="1">
        <v>64</v>
      </c>
      <c r="E54" s="62">
        <v>16</v>
      </c>
      <c r="F54" s="1">
        <v>1</v>
      </c>
      <c r="G54" s="1">
        <v>1</v>
      </c>
      <c r="H54" s="35">
        <v>1.54</v>
      </c>
      <c r="I54" s="34"/>
      <c r="J54" s="33">
        <v>3.6177267570010199</v>
      </c>
      <c r="K54" s="33">
        <v>3.82649116438823</v>
      </c>
      <c r="L54" s="33">
        <v>7.04</v>
      </c>
      <c r="M54" s="33">
        <v>8.67</v>
      </c>
      <c r="N54" s="94">
        <f t="shared" si="2"/>
        <v>4.9388435842778504</v>
      </c>
    </row>
  </sheetData>
  <mergeCells count="48">
    <mergeCell ref="B44:B49"/>
    <mergeCell ref="C44:C46"/>
    <mergeCell ref="C47:C48"/>
    <mergeCell ref="C49"/>
    <mergeCell ref="B50:B54"/>
    <mergeCell ref="C50:C52"/>
    <mergeCell ref="C53:C54"/>
    <mergeCell ref="F4:F7"/>
    <mergeCell ref="F40:F43"/>
    <mergeCell ref="G40:G41"/>
    <mergeCell ref="D42:D43"/>
    <mergeCell ref="B27:B32"/>
    <mergeCell ref="C30:C31"/>
    <mergeCell ref="C27:C29"/>
    <mergeCell ref="B33:B37"/>
    <mergeCell ref="C33:C35"/>
    <mergeCell ref="C36:C37"/>
    <mergeCell ref="D40:D41"/>
    <mergeCell ref="E40:E41"/>
    <mergeCell ref="B40:B43"/>
    <mergeCell ref="C40:C43"/>
    <mergeCell ref="F23:F26"/>
    <mergeCell ref="G23:G24"/>
    <mergeCell ref="D25:D26"/>
    <mergeCell ref="B14:B18"/>
    <mergeCell ref="C14:C16"/>
    <mergeCell ref="C17:C18"/>
    <mergeCell ref="C11:C12"/>
    <mergeCell ref="B23:B26"/>
    <mergeCell ref="C23:C26"/>
    <mergeCell ref="D23:D24"/>
    <mergeCell ref="E23:E24"/>
    <mergeCell ref="H41:M41"/>
    <mergeCell ref="J4:M4"/>
    <mergeCell ref="J23:M23"/>
    <mergeCell ref="J40:M40"/>
    <mergeCell ref="B3:O3"/>
    <mergeCell ref="B22:O22"/>
    <mergeCell ref="H5:N5"/>
    <mergeCell ref="H24:N24"/>
    <mergeCell ref="B4:B7"/>
    <mergeCell ref="C4:C7"/>
    <mergeCell ref="D4:D5"/>
    <mergeCell ref="E4:E5"/>
    <mergeCell ref="G4:G5"/>
    <mergeCell ref="D6:D7"/>
    <mergeCell ref="B8:B13"/>
    <mergeCell ref="C8:C1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Cover</vt:lpstr>
      <vt:lpstr>1.Accuray for DL RSCPD</vt:lpstr>
      <vt:lpstr>2.Relative accuracy for DL RSCP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2024-05-21T13:12:21Z</dcterms:modified>
</cp:coreProperties>
</file>