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qualcomm-my.sharepoint.com/personal/gnigam_qti_qualcomm_com/Documents/Documents/RAN4/RAN4_99_e/1st Round/333_AppLayerThpt/"/>
    </mc:Choice>
  </mc:AlternateContent>
  <xr:revisionPtr revIDLastSave="526" documentId="11_F25DC773A252ABDACC104807F99950505BDE58EF" xr6:coauthVersionLast="45" xr6:coauthVersionMax="45" xr10:uidLastSave="{486D9BA9-EAC8-41E8-8555-32FB041D4897}"/>
  <bookViews>
    <workbookView xWindow="-120" yWindow="-120" windowWidth="25440" windowHeight="15390" activeTab="1" xr2:uid="{00000000-000D-0000-FFFF-FFFF00000000}"/>
  </bookViews>
  <sheets>
    <sheet name="Cover Page" sheetId="6" r:id="rId1"/>
    <sheet name="FR1 FDD 2x2" sheetId="1" r:id="rId2"/>
    <sheet name="FR1 FDD 2x4" sheetId="4" r:id="rId3"/>
    <sheet name="FR1 TDD 2x2" sheetId="2" r:id="rId4"/>
    <sheet name="FR1 TDD 2x4" sheetId="5" r:id="rId5"/>
    <sheet name="FR2 TDD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3" l="1"/>
  <c r="K10" i="3"/>
  <c r="K9" i="3"/>
  <c r="K8" i="3"/>
  <c r="K7" i="3"/>
  <c r="K6" i="3"/>
  <c r="K5" i="3"/>
  <c r="K4" i="3"/>
  <c r="K3" i="3"/>
  <c r="G12" i="3"/>
  <c r="G13" i="3"/>
  <c r="G11" i="3"/>
  <c r="G10" i="3"/>
  <c r="G9" i="3"/>
  <c r="G8" i="3"/>
  <c r="G7" i="3"/>
  <c r="G6" i="3"/>
  <c r="G5" i="3"/>
  <c r="G4" i="3"/>
  <c r="G3" i="3"/>
  <c r="C4" i="3"/>
  <c r="C5" i="3"/>
  <c r="C6" i="3"/>
  <c r="C7" i="3"/>
  <c r="C8" i="3"/>
  <c r="C9" i="3"/>
  <c r="C10" i="3"/>
  <c r="C11" i="3"/>
  <c r="C3" i="3"/>
  <c r="K4" i="5"/>
  <c r="K5" i="5"/>
  <c r="K6" i="5"/>
  <c r="K7" i="5"/>
  <c r="K8" i="5"/>
  <c r="K9" i="5"/>
  <c r="K10" i="5"/>
  <c r="K11" i="5"/>
  <c r="K12" i="5"/>
  <c r="K13" i="5"/>
  <c r="K3" i="5"/>
  <c r="G4" i="5"/>
  <c r="G5" i="5"/>
  <c r="G6" i="5"/>
  <c r="G7" i="5"/>
  <c r="G8" i="5"/>
  <c r="G9" i="5"/>
  <c r="G10" i="5"/>
  <c r="G11" i="5"/>
  <c r="G12" i="5"/>
  <c r="G13" i="5"/>
  <c r="G3" i="5"/>
  <c r="C4" i="5"/>
  <c r="C5" i="5"/>
  <c r="C6" i="5"/>
  <c r="C7" i="5"/>
  <c r="C8" i="5"/>
  <c r="C9" i="5"/>
  <c r="C10" i="5"/>
  <c r="C11" i="5"/>
  <c r="C12" i="5"/>
  <c r="C13" i="5"/>
  <c r="C3" i="5"/>
  <c r="K4" i="2"/>
  <c r="K5" i="2"/>
  <c r="K6" i="2"/>
  <c r="K7" i="2"/>
  <c r="K8" i="2"/>
  <c r="K9" i="2"/>
  <c r="K10" i="2"/>
  <c r="K11" i="2"/>
  <c r="K12" i="2"/>
  <c r="K13" i="2"/>
  <c r="K3" i="2"/>
  <c r="G4" i="2"/>
  <c r="G5" i="2"/>
  <c r="G6" i="2"/>
  <c r="G7" i="2"/>
  <c r="G8" i="2"/>
  <c r="G9" i="2"/>
  <c r="G10" i="2"/>
  <c r="G11" i="2"/>
  <c r="G12" i="2"/>
  <c r="G13" i="2"/>
  <c r="G14" i="2"/>
  <c r="G15" i="2"/>
  <c r="G3" i="2"/>
  <c r="C4" i="2"/>
  <c r="C5" i="2"/>
  <c r="C6" i="2"/>
  <c r="C7" i="2"/>
  <c r="C8" i="2"/>
  <c r="C9" i="2"/>
  <c r="C10" i="2"/>
  <c r="C11" i="2"/>
  <c r="C12" i="2"/>
  <c r="C13" i="2"/>
  <c r="C3" i="2"/>
  <c r="O4" i="4"/>
  <c r="O5" i="4"/>
  <c r="O6" i="4"/>
  <c r="O7" i="4"/>
  <c r="O8" i="4"/>
  <c r="O9" i="4"/>
  <c r="O10" i="4"/>
  <c r="O11" i="4"/>
  <c r="O12" i="4"/>
  <c r="O13" i="4"/>
  <c r="O3" i="4"/>
  <c r="K4" i="4"/>
  <c r="K5" i="4"/>
  <c r="K6" i="4"/>
  <c r="K7" i="4"/>
  <c r="K8" i="4"/>
  <c r="K9" i="4"/>
  <c r="K10" i="4"/>
  <c r="K11" i="4"/>
  <c r="K12" i="4"/>
  <c r="K13" i="4"/>
  <c r="K3" i="4"/>
  <c r="G4" i="4"/>
  <c r="G5" i="4"/>
  <c r="G6" i="4"/>
  <c r="G7" i="4"/>
  <c r="G8" i="4"/>
  <c r="G9" i="4"/>
  <c r="G10" i="4"/>
  <c r="G11" i="4"/>
  <c r="G12" i="4"/>
  <c r="G13" i="4"/>
  <c r="G3" i="4"/>
  <c r="C4" i="4"/>
  <c r="C5" i="4"/>
  <c r="C6" i="4"/>
  <c r="C7" i="4"/>
  <c r="C8" i="4"/>
  <c r="C9" i="4"/>
  <c r="C10" i="4"/>
  <c r="C11" i="4"/>
  <c r="C12" i="4"/>
  <c r="C13" i="4"/>
  <c r="C3" i="4"/>
  <c r="O4" i="1"/>
  <c r="O5" i="1"/>
  <c r="O6" i="1"/>
  <c r="O7" i="1"/>
  <c r="O8" i="1"/>
  <c r="O9" i="1"/>
  <c r="O10" i="1"/>
  <c r="O11" i="1"/>
  <c r="O12" i="1"/>
  <c r="O13" i="1"/>
  <c r="O3" i="1"/>
  <c r="K4" i="1"/>
  <c r="K5" i="1"/>
  <c r="K6" i="1"/>
  <c r="K7" i="1"/>
  <c r="K8" i="1"/>
  <c r="K9" i="1"/>
  <c r="K10" i="1"/>
  <c r="K11" i="1"/>
  <c r="K12" i="1"/>
  <c r="K13" i="1"/>
  <c r="K3" i="1"/>
  <c r="G4" i="1"/>
  <c r="G5" i="1"/>
  <c r="G6" i="1"/>
  <c r="G7" i="1"/>
  <c r="G8" i="1"/>
  <c r="G9" i="1"/>
  <c r="G10" i="1"/>
  <c r="G11" i="1"/>
  <c r="G12" i="1"/>
  <c r="G13" i="1"/>
  <c r="G14" i="1"/>
  <c r="G15" i="1"/>
  <c r="G3" i="1"/>
  <c r="C4" i="1"/>
  <c r="C5" i="1"/>
  <c r="C6" i="1"/>
  <c r="C7" i="1"/>
  <c r="C8" i="1"/>
  <c r="C9" i="1"/>
  <c r="C10" i="1"/>
  <c r="C11" i="1"/>
  <c r="C12" i="1"/>
  <c r="C13" i="1"/>
  <c r="C3" i="1"/>
  <c r="X7" i="2" l="1"/>
  <c r="X11" i="2"/>
  <c r="W4" i="2"/>
  <c r="X4" i="2" s="1"/>
  <c r="W5" i="2"/>
  <c r="X5" i="2" s="1"/>
  <c r="W6" i="2"/>
  <c r="X6" i="2" s="1"/>
  <c r="W7" i="2"/>
  <c r="W8" i="2"/>
  <c r="X8" i="2" s="1"/>
  <c r="W9" i="2"/>
  <c r="X9" i="2" s="1"/>
  <c r="W10" i="2"/>
  <c r="X10" i="2" s="1"/>
  <c r="W11" i="2"/>
  <c r="W12" i="2"/>
  <c r="X12" i="2" s="1"/>
  <c r="W13" i="2"/>
  <c r="X13" i="2" s="1"/>
  <c r="W3" i="2"/>
  <c r="X3" i="2" s="1"/>
  <c r="X5" i="4"/>
  <c r="X13" i="4"/>
  <c r="W4" i="4"/>
  <c r="X4" i="4" s="1"/>
  <c r="W5" i="4"/>
  <c r="W6" i="4"/>
  <c r="X6" i="4" s="1"/>
  <c r="W7" i="4"/>
  <c r="X7" i="4" s="1"/>
  <c r="W8" i="4"/>
  <c r="X8" i="4" s="1"/>
  <c r="W9" i="4"/>
  <c r="X9" i="4" s="1"/>
  <c r="W10" i="4"/>
  <c r="X10" i="4" s="1"/>
  <c r="W11" i="4"/>
  <c r="X11" i="4" s="1"/>
  <c r="W12" i="4"/>
  <c r="X12" i="4" s="1"/>
  <c r="W13" i="4"/>
  <c r="W13" i="3"/>
  <c r="X13" i="3" s="1"/>
  <c r="W12" i="3"/>
  <c r="X12" i="3" s="1"/>
  <c r="W11" i="3"/>
  <c r="X11" i="3" s="1"/>
  <c r="W10" i="3"/>
  <c r="X10" i="3" s="1"/>
  <c r="W9" i="3"/>
  <c r="X9" i="3" s="1"/>
  <c r="W8" i="3"/>
  <c r="X8" i="3" s="1"/>
  <c r="W7" i="3"/>
  <c r="X7" i="3" s="1"/>
  <c r="W6" i="3"/>
  <c r="X6" i="3" s="1"/>
  <c r="W5" i="3"/>
  <c r="X5" i="3" s="1"/>
  <c r="W4" i="3"/>
  <c r="X4" i="3" s="1"/>
  <c r="W3" i="3"/>
  <c r="X3" i="3" s="1"/>
  <c r="W13" i="5"/>
  <c r="X13" i="5" s="1"/>
  <c r="W12" i="5"/>
  <c r="X12" i="5" s="1"/>
  <c r="W11" i="5"/>
  <c r="X11" i="5" s="1"/>
  <c r="W10" i="5"/>
  <c r="X10" i="5" s="1"/>
  <c r="W9" i="5"/>
  <c r="X9" i="5" s="1"/>
  <c r="W8" i="5"/>
  <c r="X8" i="5" s="1"/>
  <c r="W7" i="5"/>
  <c r="X7" i="5" s="1"/>
  <c r="W6" i="5"/>
  <c r="X6" i="5" s="1"/>
  <c r="W5" i="5"/>
  <c r="X5" i="5" s="1"/>
  <c r="W4" i="5"/>
  <c r="X4" i="5" s="1"/>
  <c r="W3" i="5"/>
  <c r="X3" i="5" s="1"/>
  <c r="W3" i="4"/>
  <c r="X3" i="4" s="1"/>
  <c r="W4" i="1"/>
  <c r="X4" i="1" s="1"/>
  <c r="W5" i="1"/>
  <c r="X5" i="1" s="1"/>
  <c r="W6" i="1"/>
  <c r="X6" i="1" s="1"/>
  <c r="W7" i="1"/>
  <c r="X7" i="1" s="1"/>
  <c r="W8" i="1"/>
  <c r="X8" i="1" s="1"/>
  <c r="W9" i="1"/>
  <c r="X9" i="1" s="1"/>
  <c r="W10" i="1"/>
  <c r="X10" i="1" s="1"/>
  <c r="W11" i="1"/>
  <c r="X11" i="1" s="1"/>
  <c r="W12" i="1"/>
  <c r="X12" i="1" s="1"/>
  <c r="W13" i="1"/>
  <c r="X13" i="1" s="1"/>
  <c r="W14" i="1"/>
  <c r="X14" i="1" s="1"/>
  <c r="W15" i="1"/>
  <c r="X15" i="1" s="1"/>
  <c r="W3" i="1"/>
  <c r="X3" i="1" s="1"/>
</calcChain>
</file>

<file path=xl/sharedStrings.xml><?xml version="1.0" encoding="utf-8"?>
<sst xmlns="http://schemas.openxmlformats.org/spreadsheetml/2006/main" count="154" uniqueCount="23">
  <si>
    <t>Median CQI</t>
  </si>
  <si>
    <t>Median RI</t>
  </si>
  <si>
    <t>Throughput (Mbps)</t>
  </si>
  <si>
    <t>Apple</t>
  </si>
  <si>
    <t>Qualcomm</t>
  </si>
  <si>
    <t>SNR (dB)</t>
  </si>
  <si>
    <t>Ericsson</t>
  </si>
  <si>
    <t>Intel</t>
  </si>
  <si>
    <t>Avg Thpt</t>
  </si>
  <si>
    <t>Thpt Span</t>
  </si>
  <si>
    <t>% of peak Thpt</t>
  </si>
  <si>
    <t>Peak Throughput (Mbps) assuming CQI15 and Rank2 for FDD 10MHz/15kHz:</t>
  </si>
  <si>
    <t>Peak Throughput (Mbps) assuming CQI15 and Rank2 for TDD 40MHz/30kHz:</t>
  </si>
  <si>
    <t>Peak Throughput (Mbps) assuming CQI15 and Rank2 for TDD 100MHz/120kHz:</t>
  </si>
  <si>
    <t>3GPP TSG-RAN WG4 Meeting #99-e</t>
    <phoneticPr fontId="0" type="noConversion"/>
  </si>
  <si>
    <t>Electronic Meeting,  19 - 27 May, 2021</t>
    <phoneticPr fontId="0" type="noConversion"/>
  </si>
  <si>
    <t>Agenda: 8.28.5</t>
    <phoneticPr fontId="0" type="noConversion"/>
  </si>
  <si>
    <r>
      <rPr>
        <b/>
        <sz val="14"/>
        <rFont val="Times New Roman"/>
        <family val="1"/>
      </rPr>
      <t>Document for:</t>
    </r>
    <r>
      <rPr>
        <sz val="14"/>
        <rFont val="Times New Roman"/>
        <family val="1"/>
      </rPr>
      <t xml:space="preserve"> Information</t>
    </r>
  </si>
  <si>
    <t>R4-211xxxx</t>
  </si>
  <si>
    <r>
      <rPr>
        <b/>
        <sz val="14"/>
        <rFont val="Times New Roman"/>
        <family val="1"/>
      </rPr>
      <t>Title:</t>
    </r>
    <r>
      <rPr>
        <sz val="14"/>
        <rFont val="Times New Roman"/>
        <family val="1"/>
      </rPr>
      <t xml:space="preserve"> Summary of simulation results for Application Layer Throughput</t>
    </r>
  </si>
  <si>
    <t>Source: Qualcomm Incorporated</t>
  </si>
  <si>
    <t>Number of allocated DL slots in 20ms</t>
  </si>
  <si>
    <t>Overhead Parameter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</si>
</sst>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>
      <alignment vertical="center"/>
    </xf>
  </cellStyleXfs>
  <cellXfs count="26">
    <xf numFmtId="0" fontId="0" fillId="0" borderId="0" xfId="0"/>
    <xf numFmtId="0" fontId="2" fillId="0" borderId="0" xfId="0" applyFont="1"/>
    <xf numFmtId="9" fontId="2" fillId="0" borderId="0" xfId="1" applyFont="1"/>
    <xf numFmtId="9" fontId="0" fillId="0" borderId="0" xfId="1" applyFont="1"/>
    <xf numFmtId="10" fontId="0" fillId="0" borderId="0" xfId="1" applyNumberFormat="1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4" fillId="2" borderId="1" xfId="2" applyFont="1" applyFill="1" applyBorder="1">
      <alignment vertical="center"/>
    </xf>
    <xf numFmtId="0" fontId="4" fillId="2" borderId="2" xfId="2" applyFont="1" applyFill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2" borderId="4" xfId="2" applyFont="1" applyFill="1" applyBorder="1">
      <alignment vertical="center"/>
    </xf>
    <xf numFmtId="0" fontId="4" fillId="2" borderId="0" xfId="2" applyFont="1" applyFill="1">
      <alignment vertical="center"/>
    </xf>
    <xf numFmtId="0" fontId="4" fillId="2" borderId="5" xfId="2" applyFont="1" applyFill="1" applyBorder="1">
      <alignment vertical="center"/>
    </xf>
    <xf numFmtId="0" fontId="5" fillId="2" borderId="4" xfId="2" applyFont="1" applyFill="1" applyBorder="1">
      <alignment vertical="center"/>
    </xf>
    <xf numFmtId="0" fontId="5" fillId="2" borderId="0" xfId="2" applyFont="1" applyFill="1">
      <alignment vertical="center"/>
    </xf>
    <xf numFmtId="0" fontId="5" fillId="2" borderId="5" xfId="2" applyFont="1" applyFill="1" applyBorder="1">
      <alignment vertical="center"/>
    </xf>
    <xf numFmtId="0" fontId="6" fillId="2" borderId="4" xfId="2" applyFont="1" applyFill="1" applyBorder="1">
      <alignment vertical="center"/>
    </xf>
    <xf numFmtId="0" fontId="6" fillId="2" borderId="0" xfId="2" applyFont="1" applyFill="1">
      <alignment vertical="center"/>
    </xf>
    <xf numFmtId="0" fontId="5" fillId="2" borderId="5" xfId="2" applyFont="1" applyFill="1" applyBorder="1" applyAlignment="1">
      <alignment horizontal="center" vertical="center"/>
    </xf>
    <xf numFmtId="0" fontId="7" fillId="2" borderId="4" xfId="2" applyFont="1" applyFill="1" applyBorder="1">
      <alignment vertical="center"/>
    </xf>
    <xf numFmtId="0" fontId="7" fillId="2" borderId="0" xfId="2" applyFont="1" applyFill="1">
      <alignment vertical="center"/>
    </xf>
    <xf numFmtId="0" fontId="7" fillId="2" borderId="6" xfId="2" applyFont="1" applyFill="1" applyBorder="1">
      <alignment vertical="center"/>
    </xf>
    <xf numFmtId="0" fontId="7" fillId="2" borderId="7" xfId="2" applyFont="1" applyFill="1" applyBorder="1">
      <alignment vertical="center"/>
    </xf>
    <xf numFmtId="0" fontId="5" fillId="2" borderId="7" xfId="2" applyFont="1" applyFill="1" applyBorder="1">
      <alignment vertical="center"/>
    </xf>
    <xf numFmtId="0" fontId="5" fillId="2" borderId="8" xfId="2" applyFont="1" applyFill="1" applyBorder="1">
      <alignment vertical="center"/>
    </xf>
  </cellXfs>
  <cellStyles count="3">
    <cellStyle name="Normal" xfId="0" builtinId="0"/>
    <cellStyle name="Percent" xfId="1" builtinId="5"/>
    <cellStyle name="常规 3" xfId="2" xr:uid="{E514E1FF-50A1-4ACC-90C4-804E487DF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25D36-0253-42AC-AAD7-852F28BE2A83}">
  <dimension ref="B2:J8"/>
  <sheetViews>
    <sheetView workbookViewId="0">
      <selection activeCell="B6" sqref="B6"/>
    </sheetView>
  </sheetViews>
  <sheetFormatPr defaultRowHeight="15"/>
  <sheetData>
    <row r="2" spans="2:10" ht="18.75">
      <c r="B2" s="7" t="s">
        <v>14</v>
      </c>
      <c r="C2" s="8"/>
      <c r="D2" s="8"/>
      <c r="E2" s="8"/>
      <c r="F2" s="8"/>
      <c r="G2" s="8"/>
      <c r="H2" s="8"/>
      <c r="I2" s="9" t="s">
        <v>18</v>
      </c>
      <c r="J2" s="10"/>
    </row>
    <row r="3" spans="2:10" ht="18.75">
      <c r="B3" s="11" t="s">
        <v>15</v>
      </c>
      <c r="C3" s="12"/>
      <c r="D3" s="12"/>
      <c r="E3" s="12"/>
      <c r="F3" s="12"/>
      <c r="G3" s="12"/>
      <c r="H3" s="12"/>
      <c r="I3" s="12"/>
      <c r="J3" s="13"/>
    </row>
    <row r="4" spans="2:10" ht="18.75">
      <c r="B4" s="14"/>
      <c r="C4" s="15"/>
      <c r="D4" s="15"/>
      <c r="E4" s="15"/>
      <c r="F4" s="15"/>
      <c r="G4" s="15"/>
      <c r="H4" s="15"/>
      <c r="I4" s="15"/>
      <c r="J4" s="16"/>
    </row>
    <row r="5" spans="2:10" ht="18.75">
      <c r="B5" s="17" t="s">
        <v>20</v>
      </c>
      <c r="C5" s="18"/>
      <c r="D5" s="18"/>
      <c r="E5" s="18"/>
      <c r="F5" s="18"/>
      <c r="G5" s="18"/>
      <c r="H5" s="18"/>
      <c r="I5" s="19"/>
      <c r="J5" s="19"/>
    </row>
    <row r="6" spans="2:10" ht="18.75">
      <c r="B6" s="20" t="s">
        <v>19</v>
      </c>
      <c r="C6" s="21"/>
      <c r="D6" s="21"/>
      <c r="E6" s="21"/>
      <c r="F6" s="21"/>
      <c r="G6" s="21"/>
      <c r="H6" s="21"/>
      <c r="I6" s="15"/>
      <c r="J6" s="16"/>
    </row>
    <row r="7" spans="2:10" ht="18.75">
      <c r="B7" s="11" t="s">
        <v>16</v>
      </c>
      <c r="C7" s="21">
        <v>10.7</v>
      </c>
      <c r="D7" s="21"/>
      <c r="E7" s="21"/>
      <c r="F7" s="21"/>
      <c r="G7" s="21"/>
      <c r="H7" s="21"/>
      <c r="I7" s="15"/>
      <c r="J7" s="16"/>
    </row>
    <row r="8" spans="2:10" ht="18.75">
      <c r="B8" s="22" t="s">
        <v>17</v>
      </c>
      <c r="C8" s="23"/>
      <c r="D8" s="23"/>
      <c r="E8" s="23"/>
      <c r="F8" s="23"/>
      <c r="G8" s="23"/>
      <c r="H8" s="23"/>
      <c r="I8" s="24"/>
      <c r="J8" s="25"/>
    </row>
  </sheetData>
  <mergeCells count="2">
    <mergeCell ref="I2:J2"/>
    <mergeCell ref="I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workbookViewId="0">
      <selection activeCell="O19" sqref="O19"/>
    </sheetView>
  </sheetViews>
  <sheetFormatPr defaultRowHeight="15"/>
  <cols>
    <col min="2" max="2" width="11.28515625" bestFit="1" customWidth="1"/>
    <col min="3" max="3" width="11.28515625" style="3" customWidth="1"/>
    <col min="4" max="4" width="11.28515625" bestFit="1" customWidth="1"/>
    <col min="5" max="5" width="10" bestFit="1" customWidth="1"/>
    <col min="6" max="7" width="11" customWidth="1"/>
    <col min="23" max="23" width="9.5703125" bestFit="1" customWidth="1"/>
    <col min="24" max="24" width="9.140625" style="3"/>
  </cols>
  <sheetData>
    <row r="1" spans="1:24" s="1" customFormat="1">
      <c r="A1" s="6" t="s">
        <v>5</v>
      </c>
      <c r="B1" s="6" t="s">
        <v>4</v>
      </c>
      <c r="C1" s="6"/>
      <c r="D1" s="6"/>
      <c r="E1" s="6"/>
      <c r="F1" s="6" t="s">
        <v>3</v>
      </c>
      <c r="G1" s="6"/>
      <c r="H1" s="6"/>
      <c r="I1" s="6"/>
      <c r="J1" s="6" t="s">
        <v>6</v>
      </c>
      <c r="K1" s="6"/>
      <c r="L1" s="6"/>
      <c r="M1" s="6"/>
      <c r="N1" s="6" t="s">
        <v>7</v>
      </c>
      <c r="O1" s="6"/>
      <c r="P1" s="6"/>
      <c r="Q1" s="6"/>
      <c r="R1" s="6"/>
      <c r="S1" s="6"/>
      <c r="T1" s="6"/>
      <c r="U1" s="6"/>
      <c r="X1" s="2"/>
    </row>
    <row r="2" spans="1:24" s="1" customFormat="1">
      <c r="A2" s="6"/>
      <c r="B2" s="1" t="s">
        <v>2</v>
      </c>
      <c r="C2" s="2" t="s">
        <v>10</v>
      </c>
      <c r="D2" s="1" t="s">
        <v>0</v>
      </c>
      <c r="E2" s="1" t="s">
        <v>1</v>
      </c>
      <c r="F2" s="1" t="s">
        <v>2</v>
      </c>
      <c r="G2" s="2" t="s">
        <v>10</v>
      </c>
      <c r="H2" s="1" t="s">
        <v>0</v>
      </c>
      <c r="I2" s="1" t="s">
        <v>1</v>
      </c>
      <c r="J2" s="1" t="s">
        <v>2</v>
      </c>
      <c r="K2" s="2" t="s">
        <v>10</v>
      </c>
      <c r="L2" s="1" t="s">
        <v>0</v>
      </c>
      <c r="M2" s="1" t="s">
        <v>1</v>
      </c>
      <c r="N2" s="1" t="s">
        <v>2</v>
      </c>
      <c r="O2" s="2" t="s">
        <v>10</v>
      </c>
      <c r="P2" s="1" t="s">
        <v>0</v>
      </c>
      <c r="Q2" s="1" t="s">
        <v>1</v>
      </c>
      <c r="R2" s="1" t="s">
        <v>2</v>
      </c>
      <c r="S2" s="2" t="s">
        <v>10</v>
      </c>
      <c r="T2" s="1" t="s">
        <v>0</v>
      </c>
      <c r="U2" s="1" t="s">
        <v>1</v>
      </c>
      <c r="W2" s="1" t="s">
        <v>8</v>
      </c>
      <c r="X2" s="2" t="s">
        <v>9</v>
      </c>
    </row>
    <row r="3" spans="1:24">
      <c r="A3">
        <v>0</v>
      </c>
      <c r="B3">
        <v>3.14</v>
      </c>
      <c r="C3" s="4">
        <f>B3/$H$18</f>
        <v>4.8651998760458628E-2</v>
      </c>
      <c r="D3">
        <v>3</v>
      </c>
      <c r="E3">
        <v>1</v>
      </c>
      <c r="F3">
        <v>3.9870000000000001</v>
      </c>
      <c r="G3" s="4">
        <f>F3/$H$18</f>
        <v>6.1775643012085525E-2</v>
      </c>
      <c r="H3">
        <v>3</v>
      </c>
      <c r="I3">
        <v>1</v>
      </c>
      <c r="K3" s="4">
        <f>J3/$H$18</f>
        <v>0</v>
      </c>
      <c r="L3">
        <v>3</v>
      </c>
      <c r="M3">
        <v>1</v>
      </c>
      <c r="O3" s="4">
        <f>N3/$H$18</f>
        <v>0</v>
      </c>
      <c r="P3">
        <v>3</v>
      </c>
      <c r="Q3">
        <v>1</v>
      </c>
      <c r="W3" s="5">
        <f>AVERAGE(B3,F3,J3,N3,R3)</f>
        <v>3.5635000000000003</v>
      </c>
      <c r="X3" s="4">
        <f>(MAX(B3,F3,J3,N3)-MIN(B3,F3,J3,N3))/W3</f>
        <v>0.23768766661989615</v>
      </c>
    </row>
    <row r="4" spans="1:24">
      <c r="A4">
        <v>2</v>
      </c>
      <c r="B4">
        <v>4.55</v>
      </c>
      <c r="C4" s="4">
        <f t="shared" ref="C4:C13" si="0">B4/$H$18</f>
        <v>7.0498915401301515E-2</v>
      </c>
      <c r="D4">
        <v>3</v>
      </c>
      <c r="E4">
        <v>1</v>
      </c>
      <c r="F4">
        <v>5.7229999999999999</v>
      </c>
      <c r="G4" s="4">
        <f t="shared" ref="G4:G15" si="1">F4/$H$18</f>
        <v>8.8673690734428254E-2</v>
      </c>
      <c r="H4">
        <v>4</v>
      </c>
      <c r="I4">
        <v>1</v>
      </c>
      <c r="K4" s="4">
        <f t="shared" ref="K4:K13" si="2">J4/$H$18</f>
        <v>0</v>
      </c>
      <c r="L4">
        <v>4</v>
      </c>
      <c r="M4">
        <v>1</v>
      </c>
      <c r="O4" s="4">
        <f t="shared" ref="O4:O13" si="3">N4/$H$18</f>
        <v>0</v>
      </c>
      <c r="P4">
        <v>4</v>
      </c>
      <c r="Q4">
        <v>1</v>
      </c>
      <c r="W4" s="5">
        <f t="shared" ref="W4:W15" si="4">AVERAGE(B4,F4,J4,N4,R4)</f>
        <v>5.1364999999999998</v>
      </c>
      <c r="X4" s="4">
        <f t="shared" ref="X4:X15" si="5">(MAX(B4,F4,J4,N4)-MIN(B4,F4,J4,N4))/W4</f>
        <v>0.22836561861189528</v>
      </c>
    </row>
    <row r="5" spans="1:24">
      <c r="A5">
        <v>4</v>
      </c>
      <c r="B5">
        <v>6.15</v>
      </c>
      <c r="C5" s="4">
        <f t="shared" si="0"/>
        <v>9.5289742795165791E-2</v>
      </c>
      <c r="D5">
        <v>4</v>
      </c>
      <c r="E5">
        <v>1</v>
      </c>
      <c r="F5">
        <v>7.6310000000000002</v>
      </c>
      <c r="G5" s="4">
        <f t="shared" si="1"/>
        <v>0.1182367524016114</v>
      </c>
      <c r="H5">
        <v>5</v>
      </c>
      <c r="I5">
        <v>1</v>
      </c>
      <c r="K5" s="4">
        <f t="shared" si="2"/>
        <v>0</v>
      </c>
      <c r="L5">
        <v>5</v>
      </c>
      <c r="M5">
        <v>1</v>
      </c>
      <c r="O5" s="4">
        <f t="shared" si="3"/>
        <v>0</v>
      </c>
      <c r="P5">
        <v>5</v>
      </c>
      <c r="Q5">
        <v>1</v>
      </c>
      <c r="W5" s="5">
        <f t="shared" si="4"/>
        <v>6.8905000000000003</v>
      </c>
      <c r="X5" s="4">
        <f t="shared" si="5"/>
        <v>0.21493360423771857</v>
      </c>
    </row>
    <row r="6" spans="1:24">
      <c r="A6">
        <v>6</v>
      </c>
      <c r="B6">
        <v>8.06</v>
      </c>
      <c r="C6" s="4">
        <f t="shared" si="0"/>
        <v>0.12488379299659126</v>
      </c>
      <c r="D6">
        <v>6</v>
      </c>
      <c r="E6">
        <v>1</v>
      </c>
      <c r="F6">
        <v>9.7059999999999995</v>
      </c>
      <c r="G6" s="4">
        <f t="shared" si="1"/>
        <v>0.1503873566780291</v>
      </c>
      <c r="H6">
        <v>6</v>
      </c>
      <c r="I6">
        <v>1</v>
      </c>
      <c r="K6" s="4">
        <f t="shared" si="2"/>
        <v>0</v>
      </c>
      <c r="L6">
        <v>7</v>
      </c>
      <c r="M6">
        <v>1</v>
      </c>
      <c r="O6" s="4">
        <f t="shared" si="3"/>
        <v>0</v>
      </c>
      <c r="P6">
        <v>6</v>
      </c>
      <c r="Q6">
        <v>1</v>
      </c>
      <c r="W6" s="5">
        <f t="shared" si="4"/>
        <v>8.8829999999999991</v>
      </c>
      <c r="X6" s="4">
        <f t="shared" si="5"/>
        <v>0.18529775976584478</v>
      </c>
    </row>
    <row r="7" spans="1:24">
      <c r="A7">
        <v>8</v>
      </c>
      <c r="B7">
        <v>9.98</v>
      </c>
      <c r="C7" s="4">
        <f t="shared" si="0"/>
        <v>0.15463278586922838</v>
      </c>
      <c r="D7">
        <v>6</v>
      </c>
      <c r="E7">
        <v>1</v>
      </c>
      <c r="F7">
        <v>11.664</v>
      </c>
      <c r="G7" s="4">
        <f t="shared" si="1"/>
        <v>0.1807251317012705</v>
      </c>
      <c r="H7">
        <v>7</v>
      </c>
      <c r="I7">
        <v>1</v>
      </c>
      <c r="K7" s="4">
        <f t="shared" si="2"/>
        <v>0</v>
      </c>
      <c r="L7">
        <v>7</v>
      </c>
      <c r="M7">
        <v>1</v>
      </c>
      <c r="O7" s="4">
        <f t="shared" si="3"/>
        <v>0</v>
      </c>
      <c r="P7">
        <v>7</v>
      </c>
      <c r="Q7">
        <v>1</v>
      </c>
      <c r="W7" s="5">
        <f t="shared" si="4"/>
        <v>10.821999999999999</v>
      </c>
      <c r="X7" s="4">
        <f t="shared" si="5"/>
        <v>0.15560894474219178</v>
      </c>
    </row>
    <row r="8" spans="1:24">
      <c r="A8">
        <v>10</v>
      </c>
      <c r="B8">
        <v>12.16</v>
      </c>
      <c r="C8" s="4">
        <f t="shared" si="0"/>
        <v>0.18841028819336844</v>
      </c>
      <c r="D8">
        <v>8</v>
      </c>
      <c r="E8">
        <v>1</v>
      </c>
      <c r="F8">
        <v>13.872</v>
      </c>
      <c r="G8" s="4">
        <f t="shared" si="1"/>
        <v>0.21493647350480319</v>
      </c>
      <c r="H8">
        <v>8</v>
      </c>
      <c r="I8">
        <v>1</v>
      </c>
      <c r="K8" s="4">
        <f t="shared" si="2"/>
        <v>0</v>
      </c>
      <c r="L8">
        <v>8</v>
      </c>
      <c r="M8">
        <v>1</v>
      </c>
      <c r="O8" s="4">
        <f t="shared" si="3"/>
        <v>0</v>
      </c>
      <c r="P8">
        <v>8</v>
      </c>
      <c r="Q8">
        <v>1</v>
      </c>
      <c r="W8" s="5">
        <f t="shared" si="4"/>
        <v>13.016</v>
      </c>
      <c r="X8" s="4">
        <f t="shared" si="5"/>
        <v>0.13153042409342347</v>
      </c>
    </row>
    <row r="9" spans="1:24">
      <c r="A9">
        <v>12</v>
      </c>
      <c r="B9">
        <v>14.63</v>
      </c>
      <c r="C9" s="4">
        <f t="shared" si="0"/>
        <v>0.22668112798264642</v>
      </c>
      <c r="D9">
        <v>5</v>
      </c>
      <c r="E9">
        <v>2</v>
      </c>
      <c r="F9">
        <v>15.238</v>
      </c>
      <c r="G9" s="4">
        <f t="shared" si="1"/>
        <v>0.23610164239231482</v>
      </c>
      <c r="H9">
        <v>8</v>
      </c>
      <c r="I9">
        <v>1</v>
      </c>
      <c r="K9" s="4">
        <f t="shared" si="2"/>
        <v>0</v>
      </c>
      <c r="L9">
        <v>9</v>
      </c>
      <c r="M9">
        <v>1</v>
      </c>
      <c r="O9" s="4">
        <f t="shared" si="3"/>
        <v>0</v>
      </c>
      <c r="P9">
        <v>9</v>
      </c>
      <c r="Q9">
        <v>1</v>
      </c>
      <c r="W9" s="5">
        <f t="shared" si="4"/>
        <v>14.934000000000001</v>
      </c>
      <c r="X9" s="4">
        <f t="shared" si="5"/>
        <v>4.0712468193384137E-2</v>
      </c>
    </row>
    <row r="10" spans="1:24">
      <c r="A10">
        <v>14</v>
      </c>
      <c r="B10">
        <v>17.29</v>
      </c>
      <c r="C10" s="4">
        <f t="shared" si="0"/>
        <v>0.26789587852494573</v>
      </c>
      <c r="D10">
        <v>6</v>
      </c>
      <c r="E10">
        <v>2</v>
      </c>
      <c r="F10">
        <v>17.085000000000001</v>
      </c>
      <c r="G10" s="4">
        <f t="shared" si="1"/>
        <v>0.26471955376510692</v>
      </c>
      <c r="H10">
        <v>9</v>
      </c>
      <c r="I10">
        <v>1</v>
      </c>
      <c r="K10" s="4">
        <f t="shared" si="2"/>
        <v>0</v>
      </c>
      <c r="L10">
        <v>10</v>
      </c>
      <c r="M10">
        <v>1</v>
      </c>
      <c r="O10" s="4">
        <f t="shared" si="3"/>
        <v>0</v>
      </c>
      <c r="P10">
        <v>9</v>
      </c>
      <c r="Q10">
        <v>1</v>
      </c>
      <c r="W10" s="5">
        <f t="shared" si="4"/>
        <v>17.1875</v>
      </c>
      <c r="X10" s="4">
        <f t="shared" si="5"/>
        <v>1.1927272727272628E-2</v>
      </c>
    </row>
    <row r="11" spans="1:24">
      <c r="A11">
        <v>16</v>
      </c>
      <c r="B11">
        <v>20.05</v>
      </c>
      <c r="C11" s="4">
        <f t="shared" si="0"/>
        <v>0.31066005577936162</v>
      </c>
      <c r="D11">
        <v>6</v>
      </c>
      <c r="E11">
        <v>2</v>
      </c>
      <c r="F11">
        <v>21.111000000000001</v>
      </c>
      <c r="G11" s="4">
        <f t="shared" si="1"/>
        <v>0.32709947319491783</v>
      </c>
      <c r="H11">
        <v>10</v>
      </c>
      <c r="I11">
        <v>1</v>
      </c>
      <c r="K11" s="4">
        <f t="shared" si="2"/>
        <v>0</v>
      </c>
      <c r="L11">
        <v>10</v>
      </c>
      <c r="M11">
        <v>1</v>
      </c>
      <c r="O11" s="4">
        <f t="shared" si="3"/>
        <v>0</v>
      </c>
      <c r="P11">
        <v>6</v>
      </c>
      <c r="Q11">
        <v>2</v>
      </c>
      <c r="W11" s="5">
        <f t="shared" si="4"/>
        <v>20.580500000000001</v>
      </c>
      <c r="X11" s="4">
        <f t="shared" si="5"/>
        <v>5.155365515900974E-2</v>
      </c>
    </row>
    <row r="12" spans="1:24">
      <c r="A12">
        <v>18</v>
      </c>
      <c r="B12">
        <v>22.99</v>
      </c>
      <c r="C12" s="4">
        <f t="shared" si="0"/>
        <v>0.35621320111558719</v>
      </c>
      <c r="D12">
        <v>8</v>
      </c>
      <c r="E12">
        <v>2</v>
      </c>
      <c r="F12">
        <v>25.091999999999999</v>
      </c>
      <c r="G12" s="4">
        <f t="shared" si="1"/>
        <v>0.38878215060427634</v>
      </c>
      <c r="H12">
        <v>10</v>
      </c>
      <c r="I12">
        <v>1</v>
      </c>
      <c r="K12" s="4">
        <f t="shared" si="2"/>
        <v>0</v>
      </c>
      <c r="L12">
        <v>10</v>
      </c>
      <c r="M12">
        <v>2</v>
      </c>
      <c r="O12" s="4">
        <f t="shared" si="3"/>
        <v>0</v>
      </c>
      <c r="P12">
        <v>6</v>
      </c>
      <c r="Q12">
        <v>2</v>
      </c>
      <c r="W12" s="5">
        <f t="shared" si="4"/>
        <v>24.040999999999997</v>
      </c>
      <c r="X12" s="4">
        <f t="shared" si="5"/>
        <v>8.7433966973087668E-2</v>
      </c>
    </row>
    <row r="13" spans="1:24">
      <c r="A13">
        <v>20</v>
      </c>
      <c r="B13">
        <v>25.75</v>
      </c>
      <c r="C13" s="4">
        <f t="shared" si="0"/>
        <v>0.39897737837000308</v>
      </c>
      <c r="D13">
        <v>8</v>
      </c>
      <c r="E13">
        <v>2</v>
      </c>
      <c r="F13">
        <v>28.204000000000001</v>
      </c>
      <c r="G13" s="4">
        <f t="shared" si="1"/>
        <v>0.43700030988534239</v>
      </c>
      <c r="H13">
        <v>9</v>
      </c>
      <c r="I13">
        <v>2</v>
      </c>
      <c r="K13" s="4">
        <f t="shared" si="2"/>
        <v>0</v>
      </c>
      <c r="L13">
        <v>10</v>
      </c>
      <c r="M13">
        <v>2</v>
      </c>
      <c r="O13" s="4">
        <f t="shared" si="3"/>
        <v>0</v>
      </c>
      <c r="P13">
        <v>8</v>
      </c>
      <c r="Q13">
        <v>2</v>
      </c>
      <c r="W13" s="5">
        <f t="shared" si="4"/>
        <v>26.977</v>
      </c>
      <c r="X13" s="4">
        <f t="shared" si="5"/>
        <v>9.0966378767097913E-2</v>
      </c>
    </row>
    <row r="14" spans="1:24">
      <c r="A14">
        <v>22</v>
      </c>
      <c r="F14">
        <v>30.088000000000001</v>
      </c>
      <c r="G14" s="4">
        <f t="shared" si="1"/>
        <v>0.46619150914161755</v>
      </c>
      <c r="H14">
        <v>9</v>
      </c>
      <c r="I14">
        <v>2</v>
      </c>
      <c r="P14">
        <v>8</v>
      </c>
      <c r="Q14">
        <v>2</v>
      </c>
      <c r="W14" s="5">
        <f t="shared" si="4"/>
        <v>30.088000000000001</v>
      </c>
      <c r="X14" s="4">
        <f t="shared" si="5"/>
        <v>0</v>
      </c>
    </row>
    <row r="15" spans="1:24">
      <c r="A15">
        <v>24</v>
      </c>
      <c r="F15">
        <v>34.207999999999998</v>
      </c>
      <c r="G15" s="4">
        <f t="shared" si="1"/>
        <v>0.53002788968081804</v>
      </c>
      <c r="H15">
        <v>10</v>
      </c>
      <c r="I15">
        <v>2</v>
      </c>
      <c r="P15">
        <v>9</v>
      </c>
      <c r="Q15">
        <v>2</v>
      </c>
      <c r="W15" s="5">
        <f t="shared" si="4"/>
        <v>34.207999999999998</v>
      </c>
      <c r="X15" s="4">
        <f t="shared" si="5"/>
        <v>0</v>
      </c>
    </row>
    <row r="18" spans="1:8">
      <c r="A18" t="s">
        <v>11</v>
      </c>
      <c r="H18">
        <v>64.540000000000006</v>
      </c>
    </row>
    <row r="19" spans="1:8">
      <c r="A19" t="s">
        <v>21</v>
      </c>
      <c r="H19">
        <v>14</v>
      </c>
    </row>
    <row r="20" spans="1:8">
      <c r="A20" t="s">
        <v>22</v>
      </c>
      <c r="C20"/>
      <c r="H20">
        <v>0</v>
      </c>
    </row>
  </sheetData>
  <mergeCells count="6">
    <mergeCell ref="R1:U1"/>
    <mergeCell ref="B1:E1"/>
    <mergeCell ref="A1:A2"/>
    <mergeCell ref="F1:I1"/>
    <mergeCell ref="J1:M1"/>
    <mergeCell ref="N1:Q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704B-3FCE-4EE9-861E-5E9329D20A6B}">
  <dimension ref="A1:X20"/>
  <sheetViews>
    <sheetView workbookViewId="0">
      <selection activeCell="N16" sqref="N16"/>
    </sheetView>
  </sheetViews>
  <sheetFormatPr defaultRowHeight="15"/>
  <cols>
    <col min="2" max="2" width="11.28515625" bestFit="1" customWidth="1"/>
    <col min="3" max="3" width="11.28515625" customWidth="1"/>
    <col min="4" max="4" width="11.28515625" bestFit="1" customWidth="1"/>
    <col min="5" max="5" width="10" bestFit="1" customWidth="1"/>
    <col min="6" max="7" width="11" customWidth="1"/>
    <col min="24" max="24" width="9.140625" style="3"/>
  </cols>
  <sheetData>
    <row r="1" spans="1:24" s="1" customFormat="1">
      <c r="A1" s="6" t="s">
        <v>5</v>
      </c>
      <c r="B1" s="6" t="s">
        <v>4</v>
      </c>
      <c r="C1" s="6"/>
      <c r="D1" s="6"/>
      <c r="E1" s="6"/>
      <c r="F1" s="6" t="s">
        <v>3</v>
      </c>
      <c r="G1" s="6"/>
      <c r="H1" s="6"/>
      <c r="I1" s="6"/>
      <c r="J1" s="6" t="s">
        <v>6</v>
      </c>
      <c r="K1" s="6"/>
      <c r="L1" s="6"/>
      <c r="M1" s="6"/>
      <c r="N1" s="6" t="s">
        <v>7</v>
      </c>
      <c r="O1" s="6"/>
      <c r="P1" s="6"/>
      <c r="Q1" s="6"/>
      <c r="R1" s="6"/>
      <c r="S1" s="6"/>
      <c r="T1" s="6"/>
      <c r="U1" s="6"/>
      <c r="X1" s="2"/>
    </row>
    <row r="2" spans="1:24" s="1" customFormat="1">
      <c r="A2" s="6"/>
      <c r="B2" s="1" t="s">
        <v>2</v>
      </c>
      <c r="C2" s="2" t="s">
        <v>10</v>
      </c>
      <c r="D2" s="1" t="s">
        <v>0</v>
      </c>
      <c r="E2" s="1" t="s">
        <v>1</v>
      </c>
      <c r="F2" s="1" t="s">
        <v>2</v>
      </c>
      <c r="G2" s="2" t="s">
        <v>10</v>
      </c>
      <c r="H2" s="1" t="s">
        <v>0</v>
      </c>
      <c r="I2" s="1" t="s">
        <v>1</v>
      </c>
      <c r="J2" s="1" t="s">
        <v>2</v>
      </c>
      <c r="K2" s="2" t="s">
        <v>10</v>
      </c>
      <c r="L2" s="1" t="s">
        <v>0</v>
      </c>
      <c r="M2" s="1" t="s">
        <v>1</v>
      </c>
      <c r="N2" s="1" t="s">
        <v>2</v>
      </c>
      <c r="O2" s="2" t="s">
        <v>10</v>
      </c>
      <c r="P2" s="1" t="s">
        <v>0</v>
      </c>
      <c r="Q2" s="1" t="s">
        <v>1</v>
      </c>
      <c r="R2" s="1" t="s">
        <v>2</v>
      </c>
      <c r="S2" s="2" t="s">
        <v>10</v>
      </c>
      <c r="T2" s="1" t="s">
        <v>0</v>
      </c>
      <c r="U2" s="1" t="s">
        <v>1</v>
      </c>
      <c r="W2" s="1" t="s">
        <v>8</v>
      </c>
      <c r="X2" s="2" t="s">
        <v>9</v>
      </c>
    </row>
    <row r="3" spans="1:24">
      <c r="A3">
        <v>0</v>
      </c>
      <c r="C3" s="4">
        <f>B3/$H$18</f>
        <v>0</v>
      </c>
      <c r="F3">
        <v>6.407</v>
      </c>
      <c r="G3" s="4">
        <f>F3/$H$18</f>
        <v>9.9271769445305233E-2</v>
      </c>
      <c r="H3">
        <v>4</v>
      </c>
      <c r="I3">
        <v>1</v>
      </c>
      <c r="K3" s="4">
        <f>J3/$H$18</f>
        <v>0</v>
      </c>
      <c r="L3">
        <v>5</v>
      </c>
      <c r="M3">
        <v>1</v>
      </c>
      <c r="O3" s="4">
        <f>N3/$H$18</f>
        <v>0</v>
      </c>
      <c r="P3">
        <v>5</v>
      </c>
      <c r="Q3">
        <v>1</v>
      </c>
      <c r="W3" s="5">
        <f>AVERAGE(B3,F3,J3,N3,R3)</f>
        <v>6.407</v>
      </c>
      <c r="X3" s="4">
        <f>(MAX(B3,F3,J3,N3)-MIN(B3,F3,J3,N3))/W3</f>
        <v>0</v>
      </c>
    </row>
    <row r="4" spans="1:24">
      <c r="A4">
        <v>2</v>
      </c>
      <c r="B4">
        <v>7.56</v>
      </c>
      <c r="C4" s="4">
        <f t="shared" ref="C4:C13" si="0">B4/$H$18</f>
        <v>0.11713665943600866</v>
      </c>
      <c r="D4">
        <v>3</v>
      </c>
      <c r="E4">
        <v>1</v>
      </c>
      <c r="F4">
        <v>8.5259999999999998</v>
      </c>
      <c r="G4" s="4">
        <f t="shared" ref="G4:G13" si="1">F4/$H$18</f>
        <v>0.13210412147505421</v>
      </c>
      <c r="H4">
        <v>5</v>
      </c>
      <c r="I4">
        <v>1</v>
      </c>
      <c r="K4" s="4">
        <f t="shared" ref="K4:K13" si="2">J4/$H$18</f>
        <v>0</v>
      </c>
      <c r="L4">
        <v>6</v>
      </c>
      <c r="M4">
        <v>1</v>
      </c>
      <c r="O4" s="4">
        <f t="shared" ref="O4:O13" si="3">N4/$H$18</f>
        <v>0</v>
      </c>
      <c r="P4">
        <v>6</v>
      </c>
      <c r="Q4">
        <v>1</v>
      </c>
      <c r="W4" s="5">
        <f t="shared" ref="W4:W13" si="4">AVERAGE(B4,F4,J4,N4,R4)</f>
        <v>8.0429999999999993</v>
      </c>
      <c r="X4" s="4">
        <f t="shared" ref="X4:X13" si="5">(MAX(B4,F4,J4,N4)-MIN(B4,F4,J4,N4))/W4</f>
        <v>0.12010443864229768</v>
      </c>
    </row>
    <row r="5" spans="1:24">
      <c r="A5">
        <v>4</v>
      </c>
      <c r="B5">
        <v>9.98</v>
      </c>
      <c r="C5" s="4">
        <f t="shared" si="0"/>
        <v>0.15463278586922838</v>
      </c>
      <c r="D5">
        <v>4</v>
      </c>
      <c r="E5">
        <v>2</v>
      </c>
      <c r="F5">
        <v>10.984999999999999</v>
      </c>
      <c r="G5" s="4">
        <f t="shared" si="1"/>
        <v>0.17020452432599936</v>
      </c>
      <c r="H5">
        <v>6</v>
      </c>
      <c r="I5">
        <v>1</v>
      </c>
      <c r="K5" s="4">
        <f t="shared" si="2"/>
        <v>0</v>
      </c>
      <c r="L5">
        <v>5</v>
      </c>
      <c r="M5">
        <v>2</v>
      </c>
      <c r="O5" s="4">
        <f t="shared" si="3"/>
        <v>0</v>
      </c>
      <c r="P5">
        <v>7</v>
      </c>
      <c r="Q5">
        <v>1</v>
      </c>
      <c r="W5" s="5">
        <f t="shared" si="4"/>
        <v>10.4825</v>
      </c>
      <c r="X5" s="4">
        <f t="shared" si="5"/>
        <v>9.5874075840686759E-2</v>
      </c>
    </row>
    <row r="6" spans="1:24">
      <c r="A6">
        <v>6</v>
      </c>
      <c r="B6">
        <v>13.11</v>
      </c>
      <c r="C6" s="4">
        <f t="shared" si="0"/>
        <v>0.20312984195847533</v>
      </c>
      <c r="D6">
        <v>5</v>
      </c>
      <c r="E6">
        <v>2</v>
      </c>
      <c r="F6">
        <v>14.055999999999999</v>
      </c>
      <c r="G6" s="4">
        <f t="shared" si="1"/>
        <v>0.21778741865509757</v>
      </c>
      <c r="H6">
        <v>7</v>
      </c>
      <c r="I6">
        <v>1</v>
      </c>
      <c r="K6" s="4">
        <f t="shared" si="2"/>
        <v>0</v>
      </c>
      <c r="L6">
        <v>6</v>
      </c>
      <c r="M6">
        <v>2</v>
      </c>
      <c r="O6" s="4">
        <f t="shared" si="3"/>
        <v>0</v>
      </c>
      <c r="P6">
        <v>8</v>
      </c>
      <c r="Q6">
        <v>1</v>
      </c>
      <c r="W6" s="5">
        <f t="shared" si="4"/>
        <v>13.582999999999998</v>
      </c>
      <c r="X6" s="4">
        <f t="shared" si="5"/>
        <v>6.9645880880512392E-2</v>
      </c>
    </row>
    <row r="7" spans="1:24">
      <c r="A7">
        <v>8</v>
      </c>
      <c r="B7">
        <v>16.53</v>
      </c>
      <c r="C7" s="4">
        <f t="shared" si="0"/>
        <v>0.25612023551286023</v>
      </c>
      <c r="D7">
        <v>6</v>
      </c>
      <c r="E7">
        <v>2</v>
      </c>
      <c r="F7">
        <v>18.088000000000001</v>
      </c>
      <c r="G7" s="4">
        <f t="shared" si="1"/>
        <v>0.28026030368763555</v>
      </c>
      <c r="H7">
        <v>6</v>
      </c>
      <c r="I7">
        <v>2</v>
      </c>
      <c r="K7" s="4">
        <f t="shared" si="2"/>
        <v>0</v>
      </c>
      <c r="L7">
        <v>7</v>
      </c>
      <c r="M7">
        <v>2</v>
      </c>
      <c r="O7" s="4">
        <f t="shared" si="3"/>
        <v>0</v>
      </c>
      <c r="P7">
        <v>4</v>
      </c>
      <c r="Q7">
        <v>2</v>
      </c>
      <c r="W7" s="5">
        <f t="shared" si="4"/>
        <v>17.309000000000001</v>
      </c>
      <c r="X7" s="4">
        <f t="shared" si="5"/>
        <v>9.0010976948408331E-2</v>
      </c>
    </row>
    <row r="8" spans="1:24">
      <c r="A8">
        <v>10</v>
      </c>
      <c r="B8">
        <v>20.14</v>
      </c>
      <c r="C8" s="4">
        <f t="shared" si="0"/>
        <v>0.31205453982026649</v>
      </c>
      <c r="D8">
        <v>6</v>
      </c>
      <c r="E8">
        <v>2</v>
      </c>
      <c r="F8">
        <v>21.699000000000002</v>
      </c>
      <c r="G8" s="4">
        <f t="shared" si="1"/>
        <v>0.33621010226216297</v>
      </c>
      <c r="H8">
        <v>7</v>
      </c>
      <c r="I8">
        <v>2</v>
      </c>
      <c r="K8" s="4">
        <f t="shared" si="2"/>
        <v>0</v>
      </c>
      <c r="L8">
        <v>8</v>
      </c>
      <c r="M8">
        <v>2</v>
      </c>
      <c r="O8" s="4">
        <f t="shared" si="3"/>
        <v>0</v>
      </c>
      <c r="P8">
        <v>6</v>
      </c>
      <c r="Q8">
        <v>2</v>
      </c>
      <c r="W8" s="5">
        <f t="shared" si="4"/>
        <v>20.919499999999999</v>
      </c>
      <c r="X8" s="4">
        <f t="shared" si="5"/>
        <v>7.4523769688568137E-2</v>
      </c>
    </row>
    <row r="9" spans="1:24">
      <c r="A9">
        <v>12</v>
      </c>
      <c r="B9">
        <v>23.75</v>
      </c>
      <c r="C9" s="4">
        <f t="shared" si="0"/>
        <v>0.36798884412767274</v>
      </c>
      <c r="D9">
        <v>8</v>
      </c>
      <c r="E9">
        <v>2</v>
      </c>
      <c r="F9">
        <v>25.602</v>
      </c>
      <c r="G9" s="4">
        <f t="shared" si="1"/>
        <v>0.39668422683607063</v>
      </c>
      <c r="H9">
        <v>8</v>
      </c>
      <c r="I9">
        <v>2</v>
      </c>
      <c r="K9" s="4">
        <f t="shared" si="2"/>
        <v>0</v>
      </c>
      <c r="L9">
        <v>9</v>
      </c>
      <c r="M9">
        <v>2</v>
      </c>
      <c r="O9" s="4">
        <f t="shared" si="3"/>
        <v>0</v>
      </c>
      <c r="P9">
        <v>7</v>
      </c>
      <c r="Q9">
        <v>2</v>
      </c>
      <c r="W9" s="5">
        <f t="shared" si="4"/>
        <v>24.676000000000002</v>
      </c>
      <c r="X9" s="4">
        <f t="shared" si="5"/>
        <v>7.5052682768682127E-2</v>
      </c>
    </row>
    <row r="10" spans="1:24">
      <c r="A10">
        <v>14</v>
      </c>
      <c r="B10">
        <v>28.03</v>
      </c>
      <c r="C10" s="4">
        <f t="shared" si="0"/>
        <v>0.43430430740625964</v>
      </c>
      <c r="D10">
        <v>8</v>
      </c>
      <c r="E10">
        <v>2</v>
      </c>
      <c r="F10">
        <v>28.638000000000002</v>
      </c>
      <c r="G10" s="4">
        <f t="shared" si="1"/>
        <v>0.44372482181592809</v>
      </c>
      <c r="H10">
        <v>9</v>
      </c>
      <c r="I10">
        <v>2</v>
      </c>
      <c r="K10" s="4">
        <f t="shared" si="2"/>
        <v>0</v>
      </c>
      <c r="L10">
        <v>9</v>
      </c>
      <c r="M10">
        <v>2</v>
      </c>
      <c r="O10" s="4">
        <f t="shared" si="3"/>
        <v>0</v>
      </c>
      <c r="P10">
        <v>8</v>
      </c>
      <c r="Q10">
        <v>2</v>
      </c>
      <c r="W10" s="5">
        <f t="shared" si="4"/>
        <v>28.334000000000003</v>
      </c>
      <c r="X10" s="4">
        <f t="shared" si="5"/>
        <v>2.1458318627797009E-2</v>
      </c>
    </row>
    <row r="11" spans="1:24">
      <c r="A11">
        <v>16</v>
      </c>
      <c r="B11">
        <v>32.21</v>
      </c>
      <c r="C11" s="4">
        <f t="shared" si="0"/>
        <v>0.49907034397273004</v>
      </c>
      <c r="D11">
        <v>9</v>
      </c>
      <c r="E11">
        <v>2</v>
      </c>
      <c r="F11">
        <v>33.482999999999997</v>
      </c>
      <c r="G11" s="4">
        <f t="shared" si="1"/>
        <v>0.51879454601797326</v>
      </c>
      <c r="H11">
        <v>9</v>
      </c>
      <c r="I11">
        <v>2</v>
      </c>
      <c r="K11" s="4">
        <f t="shared" si="2"/>
        <v>0</v>
      </c>
      <c r="L11">
        <v>10</v>
      </c>
      <c r="M11">
        <v>2</v>
      </c>
      <c r="O11" s="4">
        <f t="shared" si="3"/>
        <v>0</v>
      </c>
      <c r="P11">
        <v>9</v>
      </c>
      <c r="Q11">
        <v>2</v>
      </c>
      <c r="W11" s="5">
        <f t="shared" si="4"/>
        <v>32.846499999999999</v>
      </c>
      <c r="X11" s="4">
        <f t="shared" si="5"/>
        <v>3.8756031845097537E-2</v>
      </c>
    </row>
    <row r="12" spans="1:24">
      <c r="A12">
        <v>18</v>
      </c>
      <c r="B12">
        <v>35.909999999999997</v>
      </c>
      <c r="C12" s="4">
        <f t="shared" si="0"/>
        <v>0.5563991323210411</v>
      </c>
      <c r="D12">
        <v>10</v>
      </c>
      <c r="E12">
        <v>2</v>
      </c>
      <c r="F12">
        <v>39.43</v>
      </c>
      <c r="G12" s="4">
        <f t="shared" si="1"/>
        <v>0.61093895258754249</v>
      </c>
      <c r="H12">
        <v>11</v>
      </c>
      <c r="I12">
        <v>2</v>
      </c>
      <c r="K12" s="4">
        <f t="shared" si="2"/>
        <v>0</v>
      </c>
      <c r="L12">
        <v>12</v>
      </c>
      <c r="M12">
        <v>2</v>
      </c>
      <c r="O12" s="4">
        <f t="shared" si="3"/>
        <v>0</v>
      </c>
      <c r="P12">
        <v>10</v>
      </c>
      <c r="Q12">
        <v>2</v>
      </c>
      <c r="W12" s="5">
        <f t="shared" si="4"/>
        <v>37.67</v>
      </c>
      <c r="X12" s="4">
        <f t="shared" si="5"/>
        <v>9.3443058136448182E-2</v>
      </c>
    </row>
    <row r="13" spans="1:24">
      <c r="A13">
        <v>20</v>
      </c>
      <c r="B13">
        <v>40.47</v>
      </c>
      <c r="C13" s="4">
        <f t="shared" si="0"/>
        <v>0.62705299039355433</v>
      </c>
      <c r="D13">
        <v>12</v>
      </c>
      <c r="E13">
        <v>2</v>
      </c>
      <c r="F13">
        <v>44.183999999999997</v>
      </c>
      <c r="G13" s="4">
        <f t="shared" si="1"/>
        <v>0.68459869848156174</v>
      </c>
      <c r="H13">
        <v>12</v>
      </c>
      <c r="I13">
        <v>2</v>
      </c>
      <c r="K13" s="4">
        <f t="shared" si="2"/>
        <v>0</v>
      </c>
      <c r="L13">
        <v>13</v>
      </c>
      <c r="M13">
        <v>2</v>
      </c>
      <c r="O13" s="4">
        <f t="shared" si="3"/>
        <v>0</v>
      </c>
      <c r="P13">
        <v>11</v>
      </c>
      <c r="Q13">
        <v>2</v>
      </c>
      <c r="W13" s="5">
        <f t="shared" si="4"/>
        <v>42.326999999999998</v>
      </c>
      <c r="X13" s="4">
        <f t="shared" si="5"/>
        <v>8.7745410730739215E-2</v>
      </c>
    </row>
    <row r="18" spans="1:8">
      <c r="A18" t="s">
        <v>11</v>
      </c>
      <c r="C18" s="3"/>
      <c r="H18">
        <v>64.540000000000006</v>
      </c>
    </row>
    <row r="19" spans="1:8">
      <c r="A19" t="s">
        <v>21</v>
      </c>
      <c r="C19" s="3"/>
      <c r="H19">
        <v>14</v>
      </c>
    </row>
    <row r="20" spans="1:8">
      <c r="A20" t="s">
        <v>22</v>
      </c>
      <c r="H20">
        <v>0</v>
      </c>
    </row>
  </sheetData>
  <mergeCells count="6">
    <mergeCell ref="R1:U1"/>
    <mergeCell ref="A1:A2"/>
    <mergeCell ref="B1:E1"/>
    <mergeCell ref="F1:I1"/>
    <mergeCell ref="J1:M1"/>
    <mergeCell ref="N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BB8C-447F-4E8B-8D91-BD4ED388F85A}">
  <dimension ref="A1:Y20"/>
  <sheetViews>
    <sheetView workbookViewId="0">
      <selection activeCell="M17" sqref="M17"/>
    </sheetView>
  </sheetViews>
  <sheetFormatPr defaultRowHeight="15"/>
  <cols>
    <col min="2" max="2" width="11.28515625" bestFit="1" customWidth="1"/>
    <col min="3" max="3" width="11.28515625" customWidth="1"/>
    <col min="4" max="4" width="11.28515625" bestFit="1" customWidth="1"/>
    <col min="5" max="5" width="10" bestFit="1" customWidth="1"/>
    <col min="6" max="7" width="11" customWidth="1"/>
    <col min="24" max="24" width="9.140625" style="3"/>
  </cols>
  <sheetData>
    <row r="1" spans="1:24" s="1" customFormat="1">
      <c r="A1" s="6" t="s">
        <v>5</v>
      </c>
      <c r="B1" s="6" t="s">
        <v>4</v>
      </c>
      <c r="C1" s="6"/>
      <c r="D1" s="6"/>
      <c r="E1" s="6"/>
      <c r="F1" s="6" t="s">
        <v>3</v>
      </c>
      <c r="G1" s="6"/>
      <c r="H1" s="6"/>
      <c r="I1" s="6"/>
      <c r="J1" s="6" t="s">
        <v>6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X1" s="2"/>
    </row>
    <row r="2" spans="1:24" s="1" customFormat="1">
      <c r="A2" s="6"/>
      <c r="B2" s="1" t="s">
        <v>2</v>
      </c>
      <c r="C2" s="2" t="s">
        <v>10</v>
      </c>
      <c r="D2" s="1" t="s">
        <v>0</v>
      </c>
      <c r="E2" s="1" t="s">
        <v>1</v>
      </c>
      <c r="F2" s="1" t="s">
        <v>2</v>
      </c>
      <c r="G2" s="2" t="s">
        <v>10</v>
      </c>
      <c r="H2" s="1" t="s">
        <v>0</v>
      </c>
      <c r="I2" s="1" t="s">
        <v>1</v>
      </c>
      <c r="J2" s="1" t="s">
        <v>2</v>
      </c>
      <c r="K2" s="2" t="s">
        <v>10</v>
      </c>
      <c r="L2" s="1" t="s">
        <v>0</v>
      </c>
      <c r="M2" s="1" t="s">
        <v>1</v>
      </c>
      <c r="N2" s="1" t="s">
        <v>2</v>
      </c>
      <c r="O2" s="2" t="s">
        <v>10</v>
      </c>
      <c r="P2" s="1" t="s">
        <v>0</v>
      </c>
      <c r="Q2" s="1" t="s">
        <v>1</v>
      </c>
      <c r="R2" s="1" t="s">
        <v>2</v>
      </c>
      <c r="S2" s="2" t="s">
        <v>10</v>
      </c>
      <c r="T2" s="1" t="s">
        <v>0</v>
      </c>
      <c r="U2" s="1" t="s">
        <v>1</v>
      </c>
      <c r="W2" s="1" t="s">
        <v>8</v>
      </c>
      <c r="X2" s="2" t="s">
        <v>9</v>
      </c>
    </row>
    <row r="3" spans="1:24">
      <c r="A3">
        <v>0</v>
      </c>
      <c r="B3">
        <v>10.93</v>
      </c>
      <c r="C3" s="4">
        <f>B3/$H$18</f>
        <v>5.2692474569734367E-2</v>
      </c>
      <c r="D3">
        <v>3</v>
      </c>
      <c r="E3">
        <v>1</v>
      </c>
      <c r="F3">
        <v>11.675000000000001</v>
      </c>
      <c r="G3" s="4">
        <f>F3/$H$18</f>
        <v>5.6284047630525962E-2</v>
      </c>
      <c r="H3">
        <v>3</v>
      </c>
      <c r="I3">
        <v>1</v>
      </c>
      <c r="K3" s="4">
        <f>J3/$H$18</f>
        <v>0</v>
      </c>
      <c r="L3">
        <v>3</v>
      </c>
      <c r="M3">
        <v>1</v>
      </c>
      <c r="W3" s="5">
        <f>AVERAGE(B3,F3,J3,N3,R3)</f>
        <v>11.3025</v>
      </c>
      <c r="X3" s="4">
        <f>(MAX(B3,F3,J3,N3)-MIN(B3,F3,J3,N3))/W3</f>
        <v>6.59146206591463E-2</v>
      </c>
    </row>
    <row r="4" spans="1:24">
      <c r="A4">
        <v>2</v>
      </c>
      <c r="B4">
        <v>14.54</v>
      </c>
      <c r="C4" s="4">
        <f t="shared" ref="C4:C13" si="0">B4/$H$18</f>
        <v>7.0095935978402343E-2</v>
      </c>
      <c r="D4">
        <v>4</v>
      </c>
      <c r="E4">
        <v>1</v>
      </c>
      <c r="F4">
        <v>16.167999999999999</v>
      </c>
      <c r="G4" s="4">
        <f t="shared" ref="G4:G15" si="1">F4/$H$18</f>
        <v>7.7944366774333501E-2</v>
      </c>
      <c r="H4">
        <v>4</v>
      </c>
      <c r="I4">
        <v>1</v>
      </c>
      <c r="K4" s="4">
        <f t="shared" ref="K4:K13" si="2">J4/$H$18</f>
        <v>0</v>
      </c>
      <c r="L4">
        <v>4.5</v>
      </c>
      <c r="M4">
        <v>1</v>
      </c>
      <c r="W4" s="5">
        <f t="shared" ref="W4:W13" si="3">AVERAGE(B4,F4,J4,N4,R4)</f>
        <v>15.353999999999999</v>
      </c>
      <c r="X4" s="4">
        <f t="shared" ref="X4:X13" si="4">(MAX(B4,F4,J4,N4)-MIN(B4,F4,J4,N4))/W4</f>
        <v>0.10603100169336982</v>
      </c>
    </row>
    <row r="5" spans="1:24">
      <c r="A5">
        <v>4</v>
      </c>
      <c r="B5">
        <v>20.43</v>
      </c>
      <c r="C5" s="4">
        <f t="shared" si="0"/>
        <v>9.8491057224123796E-2</v>
      </c>
      <c r="D5">
        <v>4</v>
      </c>
      <c r="E5">
        <v>1</v>
      </c>
      <c r="F5">
        <v>21.614999999999998</v>
      </c>
      <c r="G5" s="4">
        <f t="shared" si="1"/>
        <v>0.10420382779732922</v>
      </c>
      <c r="H5">
        <v>5</v>
      </c>
      <c r="I5">
        <v>1</v>
      </c>
      <c r="K5" s="4">
        <f t="shared" si="2"/>
        <v>0</v>
      </c>
      <c r="L5">
        <v>6</v>
      </c>
      <c r="M5">
        <v>1</v>
      </c>
      <c r="W5" s="5">
        <f t="shared" si="3"/>
        <v>21.022500000000001</v>
      </c>
      <c r="X5" s="4">
        <f t="shared" si="4"/>
        <v>5.63681769532643E-2</v>
      </c>
    </row>
    <row r="6" spans="1:24">
      <c r="A6">
        <v>6</v>
      </c>
      <c r="B6">
        <v>25.37</v>
      </c>
      <c r="C6" s="4">
        <f t="shared" si="0"/>
        <v>0.12230632020440631</v>
      </c>
      <c r="D6">
        <v>6</v>
      </c>
      <c r="E6">
        <v>1</v>
      </c>
      <c r="F6">
        <v>28.577999999999999</v>
      </c>
      <c r="G6" s="4">
        <f t="shared" si="1"/>
        <v>0.13777177843127802</v>
      </c>
      <c r="H6">
        <v>6</v>
      </c>
      <c r="I6">
        <v>1</v>
      </c>
      <c r="K6" s="4">
        <f t="shared" si="2"/>
        <v>0</v>
      </c>
      <c r="L6">
        <v>7</v>
      </c>
      <c r="M6">
        <v>1</v>
      </c>
      <c r="W6" s="5">
        <f t="shared" si="3"/>
        <v>26.974</v>
      </c>
      <c r="X6" s="4">
        <f t="shared" si="4"/>
        <v>0.11892933936383178</v>
      </c>
    </row>
    <row r="7" spans="1:24">
      <c r="A7">
        <v>8</v>
      </c>
      <c r="B7">
        <v>33.159999999999997</v>
      </c>
      <c r="C7" s="4">
        <f t="shared" si="0"/>
        <v>0.15986115798100561</v>
      </c>
      <c r="D7">
        <v>6</v>
      </c>
      <c r="E7">
        <v>1</v>
      </c>
      <c r="F7">
        <v>34.954000000000001</v>
      </c>
      <c r="G7" s="4">
        <f t="shared" si="1"/>
        <v>0.16850985874752927</v>
      </c>
      <c r="H7">
        <v>7</v>
      </c>
      <c r="I7">
        <v>1</v>
      </c>
      <c r="K7" s="4">
        <f t="shared" si="2"/>
        <v>0</v>
      </c>
      <c r="L7">
        <v>8</v>
      </c>
      <c r="M7">
        <v>1</v>
      </c>
      <c r="W7" s="5">
        <f t="shared" si="3"/>
        <v>34.057000000000002</v>
      </c>
      <c r="X7" s="4">
        <f t="shared" si="4"/>
        <v>5.2676395454679038E-2</v>
      </c>
    </row>
    <row r="8" spans="1:24">
      <c r="A8">
        <v>10</v>
      </c>
      <c r="B8">
        <v>39.81</v>
      </c>
      <c r="C8" s="4">
        <f t="shared" si="0"/>
        <v>0.19192016583907825</v>
      </c>
      <c r="D8">
        <v>7</v>
      </c>
      <c r="E8">
        <v>1</v>
      </c>
      <c r="F8">
        <v>40.573</v>
      </c>
      <c r="G8" s="4">
        <f t="shared" si="1"/>
        <v>0.19559851516174132</v>
      </c>
      <c r="H8">
        <v>8</v>
      </c>
      <c r="I8">
        <v>1</v>
      </c>
      <c r="K8" s="4">
        <f t="shared" si="2"/>
        <v>0</v>
      </c>
      <c r="L8">
        <v>8</v>
      </c>
      <c r="M8">
        <v>1</v>
      </c>
      <c r="W8" s="5">
        <f t="shared" si="3"/>
        <v>40.191500000000005</v>
      </c>
      <c r="X8" s="4">
        <f t="shared" si="4"/>
        <v>1.8984113556348929E-2</v>
      </c>
    </row>
    <row r="9" spans="1:24">
      <c r="A9">
        <v>12</v>
      </c>
      <c r="B9">
        <v>47.31</v>
      </c>
      <c r="C9" s="4">
        <f t="shared" si="0"/>
        <v>0.22807694161885939</v>
      </c>
      <c r="D9">
        <v>5</v>
      </c>
      <c r="E9">
        <v>2</v>
      </c>
      <c r="F9">
        <v>46.720999999999997</v>
      </c>
      <c r="G9" s="4">
        <f t="shared" si="1"/>
        <v>0.22523742949428721</v>
      </c>
      <c r="H9">
        <v>8</v>
      </c>
      <c r="I9">
        <v>1</v>
      </c>
      <c r="K9" s="4">
        <f t="shared" si="2"/>
        <v>0</v>
      </c>
      <c r="L9">
        <v>9</v>
      </c>
      <c r="M9">
        <v>1</v>
      </c>
      <c r="W9" s="5">
        <f t="shared" si="3"/>
        <v>47.015500000000003</v>
      </c>
      <c r="X9" s="4">
        <f t="shared" si="4"/>
        <v>1.2527783390584078E-2</v>
      </c>
    </row>
    <row r="10" spans="1:24">
      <c r="A10">
        <v>14</v>
      </c>
      <c r="B10">
        <v>53.96</v>
      </c>
      <c r="C10" s="4">
        <f t="shared" si="0"/>
        <v>0.26013594947693197</v>
      </c>
      <c r="D10">
        <v>6</v>
      </c>
      <c r="E10">
        <v>2</v>
      </c>
      <c r="F10">
        <v>49.548999999999999</v>
      </c>
      <c r="G10" s="4">
        <f t="shared" si="1"/>
        <v>0.23887094441498335</v>
      </c>
      <c r="H10">
        <v>9</v>
      </c>
      <c r="I10">
        <v>1</v>
      </c>
      <c r="K10" s="4">
        <f t="shared" si="2"/>
        <v>0</v>
      </c>
      <c r="L10">
        <v>8.5</v>
      </c>
      <c r="M10">
        <v>1</v>
      </c>
      <c r="W10" s="5">
        <f t="shared" si="3"/>
        <v>51.7545</v>
      </c>
      <c r="X10" s="4">
        <f t="shared" si="4"/>
        <v>8.5229303732042655E-2</v>
      </c>
    </row>
    <row r="11" spans="1:24">
      <c r="A11">
        <v>16</v>
      </c>
      <c r="B11">
        <v>62.51</v>
      </c>
      <c r="C11" s="4">
        <f t="shared" si="0"/>
        <v>0.30135467386588244</v>
      </c>
      <c r="D11">
        <v>6</v>
      </c>
      <c r="E11">
        <v>2</v>
      </c>
      <c r="F11">
        <v>64.201999999999998</v>
      </c>
      <c r="G11" s="4">
        <f t="shared" si="1"/>
        <v>0.30951164248180107</v>
      </c>
      <c r="H11">
        <v>10</v>
      </c>
      <c r="I11">
        <v>1</v>
      </c>
      <c r="K11" s="4">
        <f t="shared" si="2"/>
        <v>0</v>
      </c>
      <c r="L11">
        <v>9</v>
      </c>
      <c r="M11">
        <v>2</v>
      </c>
      <c r="W11" s="5">
        <f t="shared" si="3"/>
        <v>63.355999999999995</v>
      </c>
      <c r="X11" s="4">
        <f t="shared" si="4"/>
        <v>2.6706231454005941E-2</v>
      </c>
    </row>
    <row r="12" spans="1:24">
      <c r="A12">
        <v>18</v>
      </c>
      <c r="B12">
        <v>71.73</v>
      </c>
      <c r="C12" s="4">
        <f t="shared" si="0"/>
        <v>0.34580340355782674</v>
      </c>
      <c r="D12">
        <v>7</v>
      </c>
      <c r="E12">
        <v>2</v>
      </c>
      <c r="F12">
        <v>75.772000000000006</v>
      </c>
      <c r="G12" s="4">
        <f t="shared" si="1"/>
        <v>0.36528949525141013</v>
      </c>
      <c r="H12">
        <v>10</v>
      </c>
      <c r="I12">
        <v>1</v>
      </c>
      <c r="K12" s="4">
        <f t="shared" si="2"/>
        <v>0</v>
      </c>
      <c r="L12">
        <v>9</v>
      </c>
      <c r="M12">
        <v>2</v>
      </c>
      <c r="W12" s="5">
        <f t="shared" si="3"/>
        <v>73.751000000000005</v>
      </c>
      <c r="X12" s="4">
        <f t="shared" si="4"/>
        <v>5.480603652831828E-2</v>
      </c>
    </row>
    <row r="13" spans="1:24">
      <c r="A13">
        <v>20</v>
      </c>
      <c r="B13">
        <v>82.65</v>
      </c>
      <c r="C13" s="4">
        <f t="shared" si="0"/>
        <v>0.39844766909318807</v>
      </c>
      <c r="D13">
        <v>8</v>
      </c>
      <c r="E13">
        <v>2</v>
      </c>
      <c r="F13">
        <v>82.978999999999999</v>
      </c>
      <c r="G13" s="4">
        <f t="shared" si="1"/>
        <v>0.40003374632406113</v>
      </c>
      <c r="H13">
        <v>9</v>
      </c>
      <c r="I13">
        <v>2</v>
      </c>
      <c r="K13" s="4">
        <f t="shared" si="2"/>
        <v>0</v>
      </c>
      <c r="L13">
        <v>10</v>
      </c>
      <c r="M13">
        <v>2</v>
      </c>
      <c r="W13" s="5">
        <f t="shared" si="3"/>
        <v>82.81450000000001</v>
      </c>
      <c r="X13" s="4">
        <f t="shared" si="4"/>
        <v>3.9727342433993262E-3</v>
      </c>
    </row>
    <row r="14" spans="1:24">
      <c r="A14">
        <v>22</v>
      </c>
      <c r="F14">
        <v>91.046999999999997</v>
      </c>
      <c r="G14" s="4">
        <f t="shared" si="1"/>
        <v>0.43892879525623096</v>
      </c>
      <c r="H14">
        <v>9</v>
      </c>
      <c r="I14">
        <v>2</v>
      </c>
    </row>
    <row r="15" spans="1:24">
      <c r="A15">
        <v>24</v>
      </c>
      <c r="F15">
        <v>103.617</v>
      </c>
      <c r="G15" s="4">
        <f t="shared" si="1"/>
        <v>0.4995275514631442</v>
      </c>
      <c r="H15">
        <v>10</v>
      </c>
      <c r="I15">
        <v>2</v>
      </c>
    </row>
    <row r="18" spans="1:25">
      <c r="A18" t="s">
        <v>12</v>
      </c>
      <c r="C18" s="3"/>
      <c r="H18">
        <v>207.43</v>
      </c>
      <c r="X18"/>
      <c r="Y18" s="3"/>
    </row>
    <row r="19" spans="1:25">
      <c r="A19" t="s">
        <v>21</v>
      </c>
      <c r="C19" s="3"/>
      <c r="H19">
        <v>22</v>
      </c>
    </row>
    <row r="20" spans="1:25">
      <c r="A20" t="s">
        <v>22</v>
      </c>
      <c r="H20">
        <v>0</v>
      </c>
    </row>
  </sheetData>
  <mergeCells count="6">
    <mergeCell ref="R1:U1"/>
    <mergeCell ref="A1:A2"/>
    <mergeCell ref="B1:E1"/>
    <mergeCell ref="F1:I1"/>
    <mergeCell ref="J1:M1"/>
    <mergeCell ref="N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9327F-69B3-4F6C-B371-F953A1A135D5}">
  <dimension ref="A1:AB20"/>
  <sheetViews>
    <sheetView workbookViewId="0">
      <selection activeCell="J17" sqref="J17"/>
    </sheetView>
  </sheetViews>
  <sheetFormatPr defaultRowHeight="15"/>
  <cols>
    <col min="2" max="2" width="11.28515625" bestFit="1" customWidth="1"/>
    <col min="3" max="3" width="11.28515625" customWidth="1"/>
    <col min="4" max="4" width="11.28515625" bestFit="1" customWidth="1"/>
    <col min="5" max="5" width="10" bestFit="1" customWidth="1"/>
    <col min="6" max="7" width="11" customWidth="1"/>
    <col min="24" max="24" width="9.140625" style="3"/>
  </cols>
  <sheetData>
    <row r="1" spans="1:24" s="1" customFormat="1">
      <c r="A1" s="6" t="s">
        <v>5</v>
      </c>
      <c r="B1" s="6" t="s">
        <v>4</v>
      </c>
      <c r="C1" s="6"/>
      <c r="D1" s="6"/>
      <c r="E1" s="6"/>
      <c r="F1" s="6" t="s">
        <v>3</v>
      </c>
      <c r="G1" s="6"/>
      <c r="H1" s="6"/>
      <c r="I1" s="6"/>
      <c r="J1" s="6" t="s">
        <v>6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X1" s="2"/>
    </row>
    <row r="2" spans="1:24" s="1" customFormat="1">
      <c r="A2" s="6"/>
      <c r="B2" s="1" t="s">
        <v>2</v>
      </c>
      <c r="C2" s="2" t="s">
        <v>10</v>
      </c>
      <c r="D2" s="1" t="s">
        <v>0</v>
      </c>
      <c r="E2" s="1" t="s">
        <v>1</v>
      </c>
      <c r="F2" s="1" t="s">
        <v>2</v>
      </c>
      <c r="G2" s="2" t="s">
        <v>10</v>
      </c>
      <c r="H2" s="1" t="s">
        <v>0</v>
      </c>
      <c r="I2" s="1" t="s">
        <v>1</v>
      </c>
      <c r="J2" s="1" t="s">
        <v>2</v>
      </c>
      <c r="K2" s="2" t="s">
        <v>10</v>
      </c>
      <c r="L2" s="1" t="s">
        <v>0</v>
      </c>
      <c r="M2" s="1" t="s">
        <v>1</v>
      </c>
      <c r="N2" s="1" t="s">
        <v>2</v>
      </c>
      <c r="O2" s="2" t="s">
        <v>10</v>
      </c>
      <c r="P2" s="1" t="s">
        <v>0</v>
      </c>
      <c r="Q2" s="1" t="s">
        <v>1</v>
      </c>
      <c r="R2" s="1" t="s">
        <v>2</v>
      </c>
      <c r="S2" s="2" t="s">
        <v>10</v>
      </c>
      <c r="T2" s="1" t="s">
        <v>0</v>
      </c>
      <c r="U2" s="1" t="s">
        <v>1</v>
      </c>
      <c r="W2" s="1" t="s">
        <v>8</v>
      </c>
      <c r="X2" s="2" t="s">
        <v>9</v>
      </c>
    </row>
    <row r="3" spans="1:24">
      <c r="A3">
        <v>0</v>
      </c>
      <c r="C3" s="4">
        <f>B3/$H$18</f>
        <v>0</v>
      </c>
      <c r="F3">
        <v>18.939</v>
      </c>
      <c r="G3" s="4">
        <f>F3/$H$18</f>
        <v>9.1303090199103307E-2</v>
      </c>
      <c r="H3">
        <v>4</v>
      </c>
      <c r="I3">
        <v>1</v>
      </c>
      <c r="K3" s="4">
        <f>J3/$H$18</f>
        <v>0</v>
      </c>
      <c r="L3">
        <v>5</v>
      </c>
      <c r="M3">
        <v>1</v>
      </c>
      <c r="W3" s="5">
        <f>AVERAGE(B3,F3,J3,N3,R3)</f>
        <v>18.939</v>
      </c>
      <c r="X3" s="4">
        <f>(MAX(B3,F3,J3,N3)-MIN(B3,F3,J3,N3))/W3</f>
        <v>0</v>
      </c>
    </row>
    <row r="4" spans="1:24">
      <c r="A4">
        <v>2</v>
      </c>
      <c r="B4">
        <v>22.9</v>
      </c>
      <c r="C4" s="4">
        <f t="shared" ref="C4:C13" si="0">B4/$H$18</f>
        <v>0.11039868871426504</v>
      </c>
      <c r="D4">
        <v>3</v>
      </c>
      <c r="E4">
        <v>2</v>
      </c>
      <c r="F4">
        <v>25.797000000000001</v>
      </c>
      <c r="G4" s="4">
        <f t="shared" ref="G4:G13" si="1">F4/$H$18</f>
        <v>0.12436484597213518</v>
      </c>
      <c r="H4">
        <v>5</v>
      </c>
      <c r="I4">
        <v>1</v>
      </c>
      <c r="K4" s="4">
        <f t="shared" ref="K4:K13" si="2">J4/$H$18</f>
        <v>0</v>
      </c>
      <c r="L4">
        <v>6</v>
      </c>
      <c r="M4">
        <v>1</v>
      </c>
      <c r="W4" s="5">
        <f t="shared" ref="W4:W13" si="3">AVERAGE(B4,F4,J4,N4,R4)</f>
        <v>24.348500000000001</v>
      </c>
      <c r="X4" s="4">
        <f t="shared" ref="X4:X13" si="4">(MAX(B4,F4,J4,N4)-MIN(B4,F4,J4,N4))/W4</f>
        <v>0.11898063535741429</v>
      </c>
    </row>
    <row r="5" spans="1:24">
      <c r="A5">
        <v>4</v>
      </c>
      <c r="B5">
        <v>29.74</v>
      </c>
      <c r="C5" s="4">
        <f t="shared" si="0"/>
        <v>0.14337366822542544</v>
      </c>
      <c r="D5">
        <v>3</v>
      </c>
      <c r="E5">
        <v>2</v>
      </c>
      <c r="F5">
        <v>32.758000000000003</v>
      </c>
      <c r="G5" s="4">
        <f t="shared" si="1"/>
        <v>0.15792315479920938</v>
      </c>
      <c r="H5">
        <v>6</v>
      </c>
      <c r="I5">
        <v>1</v>
      </c>
      <c r="K5" s="4">
        <f t="shared" si="2"/>
        <v>0</v>
      </c>
      <c r="L5">
        <v>5</v>
      </c>
      <c r="M5">
        <v>2</v>
      </c>
      <c r="W5" s="5">
        <f t="shared" si="3"/>
        <v>31.249000000000002</v>
      </c>
      <c r="X5" s="4">
        <f t="shared" si="4"/>
        <v>9.657909053089711E-2</v>
      </c>
    </row>
    <row r="6" spans="1:24">
      <c r="A6">
        <v>6</v>
      </c>
      <c r="B6">
        <v>41.33</v>
      </c>
      <c r="C6" s="4">
        <f t="shared" si="0"/>
        <v>0.19924793906378055</v>
      </c>
      <c r="D6">
        <v>5</v>
      </c>
      <c r="E6">
        <v>2</v>
      </c>
      <c r="F6">
        <v>43.526000000000003</v>
      </c>
      <c r="G6" s="4">
        <f t="shared" si="1"/>
        <v>0.20983464301210047</v>
      </c>
      <c r="H6">
        <v>6</v>
      </c>
      <c r="I6">
        <v>2</v>
      </c>
      <c r="K6" s="4">
        <f t="shared" si="2"/>
        <v>0</v>
      </c>
      <c r="L6">
        <v>5</v>
      </c>
      <c r="M6">
        <v>2</v>
      </c>
      <c r="W6" s="5">
        <f t="shared" si="3"/>
        <v>42.427999999999997</v>
      </c>
      <c r="X6" s="4">
        <f t="shared" si="4"/>
        <v>5.1758272838691555E-2</v>
      </c>
    </row>
    <row r="7" spans="1:24">
      <c r="A7">
        <v>8</v>
      </c>
      <c r="B7">
        <v>52.25</v>
      </c>
      <c r="C7" s="4">
        <f t="shared" si="0"/>
        <v>0.25189220459914186</v>
      </c>
      <c r="D7">
        <v>5</v>
      </c>
      <c r="E7">
        <v>2</v>
      </c>
      <c r="F7">
        <v>54.929000000000002</v>
      </c>
      <c r="G7" s="4">
        <f t="shared" si="1"/>
        <v>0.26480740490767968</v>
      </c>
      <c r="H7">
        <v>6</v>
      </c>
      <c r="I7">
        <v>2</v>
      </c>
      <c r="K7" s="4">
        <f t="shared" si="2"/>
        <v>0</v>
      </c>
      <c r="L7">
        <v>6</v>
      </c>
      <c r="M7">
        <v>2</v>
      </c>
      <c r="W7" s="5">
        <f t="shared" si="3"/>
        <v>53.589500000000001</v>
      </c>
      <c r="X7" s="4">
        <f t="shared" si="4"/>
        <v>4.9991136323346959E-2</v>
      </c>
    </row>
    <row r="8" spans="1:24">
      <c r="A8">
        <v>10</v>
      </c>
      <c r="B8">
        <v>64.319999999999993</v>
      </c>
      <c r="C8" s="4">
        <f t="shared" si="0"/>
        <v>0.31008050908740292</v>
      </c>
      <c r="D8">
        <v>6</v>
      </c>
      <c r="E8">
        <v>2</v>
      </c>
      <c r="F8">
        <v>65.981999999999999</v>
      </c>
      <c r="G8" s="4">
        <f t="shared" si="1"/>
        <v>0.31809285060020248</v>
      </c>
      <c r="H8">
        <v>7</v>
      </c>
      <c r="I8">
        <v>2</v>
      </c>
      <c r="K8" s="4">
        <f t="shared" si="2"/>
        <v>0</v>
      </c>
      <c r="L8">
        <v>7</v>
      </c>
      <c r="M8">
        <v>2</v>
      </c>
      <c r="W8" s="5">
        <f t="shared" si="3"/>
        <v>65.150999999999996</v>
      </c>
      <c r="X8" s="4">
        <f t="shared" si="4"/>
        <v>2.5509969148593364E-2</v>
      </c>
    </row>
    <row r="9" spans="1:24">
      <c r="A9">
        <v>12</v>
      </c>
      <c r="B9">
        <v>74.48</v>
      </c>
      <c r="C9" s="4">
        <f t="shared" si="0"/>
        <v>0.35906088801041314</v>
      </c>
      <c r="D9">
        <v>7</v>
      </c>
      <c r="E9">
        <v>2</v>
      </c>
      <c r="F9">
        <v>81.073999999999998</v>
      </c>
      <c r="G9" s="4">
        <f t="shared" si="1"/>
        <v>0.39084992527599671</v>
      </c>
      <c r="H9">
        <v>8</v>
      </c>
      <c r="I9">
        <v>2</v>
      </c>
      <c r="K9" s="4">
        <f t="shared" si="2"/>
        <v>0</v>
      </c>
      <c r="L9">
        <v>8</v>
      </c>
      <c r="M9">
        <v>2</v>
      </c>
      <c r="W9" s="5">
        <f t="shared" si="3"/>
        <v>77.777000000000001</v>
      </c>
      <c r="X9" s="4">
        <f t="shared" si="4"/>
        <v>8.4780847808478013E-2</v>
      </c>
    </row>
    <row r="10" spans="1:24">
      <c r="A10">
        <v>14</v>
      </c>
      <c r="B10">
        <v>85.31</v>
      </c>
      <c r="C10" s="4">
        <f t="shared" si="0"/>
        <v>0.41127127223641713</v>
      </c>
      <c r="D10">
        <v>8</v>
      </c>
      <c r="E10">
        <v>2</v>
      </c>
      <c r="F10">
        <v>91.820999999999998</v>
      </c>
      <c r="G10" s="4">
        <f t="shared" si="1"/>
        <v>0.44266017451670442</v>
      </c>
      <c r="H10">
        <v>8</v>
      </c>
      <c r="I10">
        <v>2</v>
      </c>
      <c r="K10" s="4">
        <f t="shared" si="2"/>
        <v>0</v>
      </c>
      <c r="L10">
        <v>9</v>
      </c>
      <c r="M10">
        <v>2</v>
      </c>
      <c r="W10" s="5">
        <f t="shared" si="3"/>
        <v>88.5655</v>
      </c>
      <c r="X10" s="4">
        <f t="shared" si="4"/>
        <v>7.3516211165747331E-2</v>
      </c>
    </row>
    <row r="11" spans="1:24">
      <c r="A11">
        <v>16</v>
      </c>
      <c r="B11">
        <v>97.85</v>
      </c>
      <c r="C11" s="4">
        <f t="shared" si="0"/>
        <v>0.47172540134021113</v>
      </c>
      <c r="D11">
        <v>8</v>
      </c>
      <c r="E11">
        <v>2</v>
      </c>
      <c r="F11">
        <v>102.569</v>
      </c>
      <c r="G11" s="4">
        <f t="shared" si="1"/>
        <v>0.49447524466084947</v>
      </c>
      <c r="H11">
        <v>9</v>
      </c>
      <c r="I11">
        <v>2</v>
      </c>
      <c r="K11" s="4">
        <f t="shared" si="2"/>
        <v>0</v>
      </c>
      <c r="L11">
        <v>10</v>
      </c>
      <c r="M11">
        <v>2</v>
      </c>
      <c r="W11" s="5">
        <f t="shared" si="3"/>
        <v>100.20949999999999</v>
      </c>
      <c r="X11" s="4">
        <f t="shared" si="4"/>
        <v>4.7091343635084583E-2</v>
      </c>
    </row>
    <row r="12" spans="1:24">
      <c r="A12">
        <v>18</v>
      </c>
      <c r="B12">
        <v>112.1</v>
      </c>
      <c r="C12" s="4">
        <f t="shared" si="0"/>
        <v>0.54042327532179524</v>
      </c>
      <c r="D12">
        <v>10</v>
      </c>
      <c r="E12">
        <v>2</v>
      </c>
      <c r="F12">
        <v>121.154</v>
      </c>
      <c r="G12" s="4">
        <f t="shared" si="1"/>
        <v>0.58407173504314702</v>
      </c>
      <c r="H12">
        <v>10</v>
      </c>
      <c r="I12">
        <v>2</v>
      </c>
      <c r="K12" s="4">
        <f t="shared" si="2"/>
        <v>0</v>
      </c>
      <c r="L12">
        <v>11</v>
      </c>
      <c r="M12">
        <v>2</v>
      </c>
      <c r="W12" s="5">
        <f t="shared" si="3"/>
        <v>116.627</v>
      </c>
      <c r="X12" s="4">
        <f t="shared" si="4"/>
        <v>7.7632109202843275E-2</v>
      </c>
    </row>
    <row r="13" spans="1:24">
      <c r="A13">
        <v>20</v>
      </c>
      <c r="B13">
        <v>123.5</v>
      </c>
      <c r="C13" s="4">
        <f t="shared" si="0"/>
        <v>0.59538157450706264</v>
      </c>
      <c r="D13">
        <v>11</v>
      </c>
      <c r="E13">
        <v>2</v>
      </c>
      <c r="F13">
        <v>134</v>
      </c>
      <c r="G13" s="4">
        <f t="shared" si="1"/>
        <v>0.64600106059875617</v>
      </c>
      <c r="H13">
        <v>11</v>
      </c>
      <c r="I13">
        <v>2</v>
      </c>
      <c r="K13" s="4">
        <f t="shared" si="2"/>
        <v>0</v>
      </c>
      <c r="L13">
        <v>12</v>
      </c>
      <c r="M13">
        <v>2</v>
      </c>
      <c r="W13" s="5">
        <f t="shared" si="3"/>
        <v>128.75</v>
      </c>
      <c r="X13" s="4">
        <f t="shared" si="4"/>
        <v>8.155339805825243E-2</v>
      </c>
    </row>
    <row r="18" spans="1:28">
      <c r="A18" t="s">
        <v>12</v>
      </c>
      <c r="C18" s="3"/>
      <c r="H18">
        <v>207.43</v>
      </c>
      <c r="X18"/>
      <c r="AB18" s="3"/>
    </row>
    <row r="19" spans="1:28">
      <c r="A19" t="s">
        <v>21</v>
      </c>
      <c r="C19" s="3"/>
      <c r="H19">
        <v>22</v>
      </c>
    </row>
    <row r="20" spans="1:28">
      <c r="A20" t="s">
        <v>22</v>
      </c>
      <c r="H20">
        <v>0</v>
      </c>
    </row>
  </sheetData>
  <mergeCells count="6">
    <mergeCell ref="R1:U1"/>
    <mergeCell ref="A1:A2"/>
    <mergeCell ref="B1:E1"/>
    <mergeCell ref="F1:I1"/>
    <mergeCell ref="J1:M1"/>
    <mergeCell ref="N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2E7E-8767-4B30-A18F-C2C5BCFCEA3A}">
  <dimension ref="A1:AB20"/>
  <sheetViews>
    <sheetView workbookViewId="0">
      <selection activeCell="K18" sqref="K18"/>
    </sheetView>
  </sheetViews>
  <sheetFormatPr defaultRowHeight="15"/>
  <cols>
    <col min="2" max="2" width="11.28515625" bestFit="1" customWidth="1"/>
    <col min="3" max="3" width="11.28515625" customWidth="1"/>
    <col min="4" max="4" width="11.28515625" bestFit="1" customWidth="1"/>
    <col min="5" max="5" width="10" bestFit="1" customWidth="1"/>
    <col min="6" max="7" width="11" customWidth="1"/>
    <col min="24" max="24" width="9.140625" style="3"/>
  </cols>
  <sheetData>
    <row r="1" spans="1:24" s="1" customFormat="1">
      <c r="A1" s="6" t="s">
        <v>5</v>
      </c>
      <c r="B1" s="6" t="s">
        <v>4</v>
      </c>
      <c r="C1" s="6"/>
      <c r="D1" s="6"/>
      <c r="E1" s="6"/>
      <c r="F1" s="6" t="s">
        <v>3</v>
      </c>
      <c r="G1" s="6"/>
      <c r="H1" s="6"/>
      <c r="I1" s="6"/>
      <c r="J1" s="6" t="s">
        <v>6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X1" s="2"/>
    </row>
    <row r="2" spans="1:24" s="1" customFormat="1">
      <c r="A2" s="6"/>
      <c r="B2" s="1" t="s">
        <v>2</v>
      </c>
      <c r="C2" s="2" t="s">
        <v>10</v>
      </c>
      <c r="D2" s="1" t="s">
        <v>0</v>
      </c>
      <c r="E2" s="1" t="s">
        <v>1</v>
      </c>
      <c r="F2" s="1" t="s">
        <v>2</v>
      </c>
      <c r="G2" s="2" t="s">
        <v>10</v>
      </c>
      <c r="H2" s="1" t="s">
        <v>0</v>
      </c>
      <c r="I2" s="1" t="s">
        <v>1</v>
      </c>
      <c r="J2" s="1" t="s">
        <v>2</v>
      </c>
      <c r="K2" s="2" t="s">
        <v>10</v>
      </c>
      <c r="L2" s="1" t="s">
        <v>0</v>
      </c>
      <c r="M2" s="1" t="s">
        <v>1</v>
      </c>
      <c r="N2" s="1" t="s">
        <v>2</v>
      </c>
      <c r="O2" s="2" t="s">
        <v>10</v>
      </c>
      <c r="P2" s="1" t="s">
        <v>0</v>
      </c>
      <c r="Q2" s="1" t="s">
        <v>1</v>
      </c>
      <c r="R2" s="1" t="s">
        <v>2</v>
      </c>
      <c r="S2" s="2" t="s">
        <v>10</v>
      </c>
      <c r="T2" s="1" t="s">
        <v>0</v>
      </c>
      <c r="U2" s="1" t="s">
        <v>1</v>
      </c>
      <c r="W2" s="1" t="s">
        <v>8</v>
      </c>
      <c r="X2" s="2" t="s">
        <v>9</v>
      </c>
    </row>
    <row r="3" spans="1:24">
      <c r="A3">
        <v>0</v>
      </c>
      <c r="B3">
        <v>17.29</v>
      </c>
      <c r="C3" s="4">
        <f>B3/$H$18</f>
        <v>7.0997413049726926E-2</v>
      </c>
      <c r="D3">
        <v>5</v>
      </c>
      <c r="E3">
        <v>1</v>
      </c>
      <c r="F3">
        <v>18.669</v>
      </c>
      <c r="G3" s="4">
        <f>F3/$H$18</f>
        <v>7.6659959758551305E-2</v>
      </c>
      <c r="H3">
        <v>5</v>
      </c>
      <c r="I3">
        <v>1</v>
      </c>
      <c r="K3" s="4">
        <f>J3/$H$18</f>
        <v>0</v>
      </c>
      <c r="L3">
        <v>3</v>
      </c>
      <c r="M3">
        <v>1</v>
      </c>
      <c r="W3" s="5">
        <f>AVERAGE(B3,F3,J3,N3,R3)</f>
        <v>17.979500000000002</v>
      </c>
      <c r="X3" s="4">
        <f>(MAX(B3,F3,J3,N3)-MIN(B3,F3,J3,N3))/W3</f>
        <v>7.6698462137434364E-2</v>
      </c>
    </row>
    <row r="4" spans="1:24">
      <c r="A4">
        <v>2</v>
      </c>
      <c r="B4">
        <v>22.9</v>
      </c>
      <c r="C4" s="4">
        <f t="shared" ref="C4:C11" si="0">B4/$H$18</f>
        <v>9.4033589290847111E-2</v>
      </c>
      <c r="D4">
        <v>6</v>
      </c>
      <c r="E4">
        <v>1</v>
      </c>
      <c r="F4">
        <v>26.172000000000001</v>
      </c>
      <c r="G4" s="4">
        <f t="shared" ref="G4:G13" si="1">F4/$H$18</f>
        <v>0.10746930562969655</v>
      </c>
      <c r="H4">
        <v>6</v>
      </c>
      <c r="I4">
        <v>1</v>
      </c>
      <c r="K4" s="4">
        <f t="shared" ref="K4:K11" si="2">J4/$H$18</f>
        <v>0</v>
      </c>
      <c r="L4">
        <v>4</v>
      </c>
      <c r="M4">
        <v>1</v>
      </c>
      <c r="W4" s="5">
        <f t="shared" ref="W4:W13" si="3">AVERAGE(B4,F4,J4,N4,R4)</f>
        <v>24.536000000000001</v>
      </c>
      <c r="X4" s="4">
        <f t="shared" ref="X4:X13" si="4">(MAX(B4,F4,J4,N4)-MIN(B4,F4,J4,N4))/W4</f>
        <v>0.13335507010107606</v>
      </c>
    </row>
    <row r="5" spans="1:24">
      <c r="A5">
        <v>4</v>
      </c>
      <c r="B5">
        <v>30.5</v>
      </c>
      <c r="C5" s="4">
        <f t="shared" si="0"/>
        <v>0.12524124337863918</v>
      </c>
      <c r="D5">
        <v>7</v>
      </c>
      <c r="E5">
        <v>1</v>
      </c>
      <c r="F5">
        <v>34.506999999999998</v>
      </c>
      <c r="G5" s="4">
        <f t="shared" si="1"/>
        <v>0.14169506836940007</v>
      </c>
      <c r="H5">
        <v>7</v>
      </c>
      <c r="I5">
        <v>1</v>
      </c>
      <c r="K5" s="4">
        <f t="shared" si="2"/>
        <v>0</v>
      </c>
      <c r="L5">
        <v>5</v>
      </c>
      <c r="M5">
        <v>1</v>
      </c>
      <c r="W5" s="5">
        <f t="shared" si="3"/>
        <v>32.503500000000003</v>
      </c>
      <c r="X5" s="4">
        <f t="shared" si="4"/>
        <v>0.1232790314889165</v>
      </c>
    </row>
    <row r="6" spans="1:24">
      <c r="A6">
        <v>6</v>
      </c>
      <c r="B6">
        <v>38.950000000000003</v>
      </c>
      <c r="C6" s="4">
        <f t="shared" si="0"/>
        <v>0.15993922719993431</v>
      </c>
      <c r="D6">
        <v>8</v>
      </c>
      <c r="E6">
        <v>1</v>
      </c>
      <c r="F6">
        <v>44.006</v>
      </c>
      <c r="G6" s="4">
        <f t="shared" si="1"/>
        <v>0.18070052970886544</v>
      </c>
      <c r="H6">
        <v>8</v>
      </c>
      <c r="I6">
        <v>1</v>
      </c>
      <c r="K6" s="4">
        <f t="shared" si="2"/>
        <v>0</v>
      </c>
      <c r="L6">
        <v>7</v>
      </c>
      <c r="M6">
        <v>1</v>
      </c>
      <c r="W6" s="5">
        <f t="shared" si="3"/>
        <v>41.478000000000002</v>
      </c>
      <c r="X6" s="4">
        <f t="shared" si="4"/>
        <v>0.12189594483822742</v>
      </c>
    </row>
    <row r="7" spans="1:24">
      <c r="A7">
        <v>8</v>
      </c>
      <c r="B7">
        <v>46.84</v>
      </c>
      <c r="C7" s="4">
        <f t="shared" si="0"/>
        <v>0.19233769966739211</v>
      </c>
      <c r="D7">
        <v>9</v>
      </c>
      <c r="E7">
        <v>1</v>
      </c>
      <c r="F7">
        <v>53.35</v>
      </c>
      <c r="G7" s="4">
        <f t="shared" si="1"/>
        <v>0.21906951915575085</v>
      </c>
      <c r="H7">
        <v>10</v>
      </c>
      <c r="I7">
        <v>1</v>
      </c>
      <c r="K7" s="4">
        <f t="shared" si="2"/>
        <v>0</v>
      </c>
      <c r="L7">
        <v>7</v>
      </c>
      <c r="M7">
        <v>1</v>
      </c>
      <c r="W7" s="5">
        <f t="shared" si="3"/>
        <v>50.094999999999999</v>
      </c>
      <c r="X7" s="4">
        <f t="shared" si="4"/>
        <v>0.12995308913065173</v>
      </c>
    </row>
    <row r="8" spans="1:24">
      <c r="A8">
        <v>10</v>
      </c>
      <c r="B8">
        <v>56.34</v>
      </c>
      <c r="C8" s="4">
        <f t="shared" si="0"/>
        <v>0.2313472672771322</v>
      </c>
      <c r="D8">
        <v>9</v>
      </c>
      <c r="E8">
        <v>1</v>
      </c>
      <c r="F8">
        <v>63.393000000000001</v>
      </c>
      <c r="G8" s="4">
        <f t="shared" si="1"/>
        <v>0.26030879152465813</v>
      </c>
      <c r="H8">
        <v>11</v>
      </c>
      <c r="I8">
        <v>1</v>
      </c>
      <c r="K8" s="4">
        <f t="shared" si="2"/>
        <v>0</v>
      </c>
      <c r="L8">
        <v>8</v>
      </c>
      <c r="M8">
        <v>1</v>
      </c>
      <c r="W8" s="5">
        <f t="shared" si="3"/>
        <v>59.866500000000002</v>
      </c>
      <c r="X8" s="4">
        <f t="shared" si="4"/>
        <v>0.1178121319936859</v>
      </c>
    </row>
    <row r="9" spans="1:24">
      <c r="A9">
        <v>12</v>
      </c>
      <c r="B9">
        <v>68.97</v>
      </c>
      <c r="C9" s="4">
        <f t="shared" si="0"/>
        <v>0.28320946084671295</v>
      </c>
      <c r="D9">
        <v>11</v>
      </c>
      <c r="E9">
        <v>1</v>
      </c>
      <c r="F9">
        <v>75.123000000000005</v>
      </c>
      <c r="G9" s="4">
        <f t="shared" si="1"/>
        <v>0.30847534184700037</v>
      </c>
      <c r="H9">
        <v>11</v>
      </c>
      <c r="I9">
        <v>1</v>
      </c>
      <c r="K9" s="4">
        <f t="shared" si="2"/>
        <v>0</v>
      </c>
      <c r="L9">
        <v>8</v>
      </c>
      <c r="M9">
        <v>1</v>
      </c>
      <c r="W9" s="5">
        <f t="shared" si="3"/>
        <v>72.046500000000009</v>
      </c>
      <c r="X9" s="4">
        <f t="shared" si="4"/>
        <v>8.5403177114780113E-2</v>
      </c>
    </row>
    <row r="10" spans="1:24">
      <c r="A10">
        <v>14</v>
      </c>
      <c r="B10">
        <v>80.849999999999994</v>
      </c>
      <c r="C10" s="4">
        <f t="shared" si="0"/>
        <v>0.33199195171026152</v>
      </c>
      <c r="D10">
        <v>8</v>
      </c>
      <c r="E10">
        <v>2</v>
      </c>
      <c r="F10">
        <v>80.388999999999996</v>
      </c>
      <c r="G10" s="4">
        <f t="shared" si="1"/>
        <v>0.33009896111362047</v>
      </c>
      <c r="H10">
        <v>11</v>
      </c>
      <c r="I10">
        <v>1</v>
      </c>
      <c r="K10" s="4">
        <f t="shared" si="2"/>
        <v>0</v>
      </c>
      <c r="L10">
        <v>8</v>
      </c>
      <c r="M10">
        <v>2</v>
      </c>
      <c r="W10" s="5">
        <f t="shared" si="3"/>
        <v>80.619499999999988</v>
      </c>
      <c r="X10" s="4">
        <f t="shared" si="4"/>
        <v>5.7182195374568014E-3</v>
      </c>
    </row>
    <row r="11" spans="1:24">
      <c r="A11">
        <v>16</v>
      </c>
      <c r="B11">
        <v>95.95</v>
      </c>
      <c r="C11" s="4">
        <f t="shared" si="0"/>
        <v>0.39399663285837477</v>
      </c>
      <c r="D11">
        <v>9</v>
      </c>
      <c r="E11">
        <v>2</v>
      </c>
      <c r="F11">
        <v>95.912000000000006</v>
      </c>
      <c r="G11" s="4">
        <f t="shared" si="1"/>
        <v>0.3938405945879358</v>
      </c>
      <c r="H11">
        <v>10</v>
      </c>
      <c r="I11">
        <v>2</v>
      </c>
      <c r="K11" s="4">
        <f t="shared" si="2"/>
        <v>0</v>
      </c>
      <c r="L11">
        <v>8</v>
      </c>
      <c r="M11">
        <v>2</v>
      </c>
      <c r="W11" s="5">
        <f t="shared" si="3"/>
        <v>95.931000000000012</v>
      </c>
      <c r="X11" s="4">
        <f t="shared" si="4"/>
        <v>3.9611804317683227E-4</v>
      </c>
    </row>
    <row r="12" spans="1:24">
      <c r="A12">
        <v>18</v>
      </c>
      <c r="F12">
        <v>116.499</v>
      </c>
      <c r="G12" s="4">
        <f t="shared" si="1"/>
        <v>0.47837638073337985</v>
      </c>
      <c r="H12">
        <v>11</v>
      </c>
      <c r="I12">
        <v>2</v>
      </c>
      <c r="W12" s="5">
        <f t="shared" si="3"/>
        <v>116.499</v>
      </c>
      <c r="X12" s="4">
        <f t="shared" si="4"/>
        <v>0</v>
      </c>
    </row>
    <row r="13" spans="1:24">
      <c r="A13">
        <v>20</v>
      </c>
      <c r="F13">
        <v>136.81399999999999</v>
      </c>
      <c r="G13" s="4">
        <f t="shared" si="1"/>
        <v>0.56179526136410296</v>
      </c>
      <c r="H13">
        <v>11</v>
      </c>
      <c r="I13">
        <v>2</v>
      </c>
      <c r="W13" s="5">
        <f t="shared" si="3"/>
        <v>136.81399999999999</v>
      </c>
      <c r="X13" s="4">
        <f t="shared" si="4"/>
        <v>0</v>
      </c>
    </row>
    <row r="18" spans="1:28">
      <c r="A18" t="s">
        <v>13</v>
      </c>
      <c r="D18" s="3"/>
      <c r="H18">
        <v>243.53</v>
      </c>
      <c r="X18"/>
      <c r="AB18" s="3"/>
    </row>
    <row r="19" spans="1:28">
      <c r="A19" t="s">
        <v>21</v>
      </c>
      <c r="C19" s="3"/>
      <c r="H19">
        <v>58</v>
      </c>
    </row>
    <row r="20" spans="1:28">
      <c r="A20" t="s">
        <v>22</v>
      </c>
      <c r="H20">
        <v>6</v>
      </c>
    </row>
  </sheetData>
  <mergeCells count="6">
    <mergeCell ref="R1:U1"/>
    <mergeCell ref="A1:A2"/>
    <mergeCell ref="B1:E1"/>
    <mergeCell ref="F1:I1"/>
    <mergeCell ref="J1:M1"/>
    <mergeCell ref="N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FR1 FDD 2x2</vt:lpstr>
      <vt:lpstr>FR1 FDD 2x4</vt:lpstr>
      <vt:lpstr>FR1 TDD 2x2</vt:lpstr>
      <vt:lpstr>FR1 TDD 2x4</vt:lpstr>
      <vt:lpstr>FR2 TDD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Nigam</dc:creator>
  <cp:lastModifiedBy>Gaurav Nigam</cp:lastModifiedBy>
  <dcterms:created xsi:type="dcterms:W3CDTF">2015-06-05T18:17:20Z</dcterms:created>
  <dcterms:modified xsi:type="dcterms:W3CDTF">2021-05-20T14:59:41Z</dcterms:modified>
</cp:coreProperties>
</file>