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himsseo\RAN3\RAN3_123_0226-0301_Athens\"/>
    </mc:Choice>
  </mc:AlternateContent>
  <xr:revisionPtr revIDLastSave="0" documentId="13_ncr:1_{15DF207B-8DE4-468B-8351-14F9571DA0F8}" xr6:coauthVersionLast="47" xr6:coauthVersionMax="47" xr10:uidLastSave="{00000000-0000-0000-0000-000000000000}"/>
  <bookViews>
    <workbookView xWindow="-108" yWindow="-108" windowWidth="23256" windowHeight="12576" tabRatio="722" firstSheet="1" activeTab="1" xr2:uid="{00000000-000D-0000-FFFF-FFFF00000000}"/>
  </bookViews>
  <sheets>
    <sheet name="Parameters" sheetId="4" state="hidden" r:id="rId1"/>
    <sheet name="Main" sheetId="6" r:id="rId2"/>
    <sheet name="TDoc_List_Feb26_09h00" sheetId="9" r:id="rId3"/>
    <sheet name="spec ver" sheetId="14" r:id="rId4"/>
    <sheet name="WI based on AI" sheetId="16" r:id="rId5"/>
    <sheet name="New CR" sheetId="10" r:id="rId6"/>
    <sheet name="CR number check" sheetId="15" r:id="rId7"/>
    <sheet name="email" sheetId="13" r:id="rId8"/>
  </sheets>
  <definedNames>
    <definedName name="_xlnm._FilterDatabase" localSheetId="2" hidden="1">TDoc_List_Feb26_09h00!$A$1:$AE$811</definedName>
    <definedName name="Categories">Parameters!$C$3:$C$8</definedName>
    <definedName name="for">Parameters!$D$3:$D$10</definedName>
    <definedName name="OLE_LINK57" localSheetId="1">Main!#REF!</definedName>
    <definedName name="OLE_LINK63" localSheetId="1">Main!#REF!</definedName>
    <definedName name="Releases">Parameters!$E$3:$E$28</definedName>
    <definedName name="Statuses">Parameters!$B$3:$B$21</definedName>
    <definedName name="TDoc_List_r1">TDoc_List_Feb26_09h00!#REF!</definedName>
    <definedName name="TDoc_Types">Parameters!$A$3:$A$24</definedName>
    <definedName name="Types">Parameters!$A$3:$A$25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6" l="1"/>
  <c r="Q11" i="6"/>
  <c r="C11" i="6" s="1"/>
  <c r="P11" i="6"/>
  <c r="O11" i="6"/>
  <c r="M11" i="6"/>
  <c r="N11" i="6" s="1"/>
  <c r="L11" i="6"/>
  <c r="K11" i="6"/>
  <c r="J11" i="6"/>
  <c r="I11" i="6"/>
  <c r="G11" i="6"/>
  <c r="H11" i="6" s="1"/>
  <c r="F11" i="6"/>
  <c r="E11" i="6"/>
  <c r="B11" i="6"/>
  <c r="R10" i="6"/>
  <c r="Q10" i="6"/>
  <c r="C10" i="6" s="1"/>
  <c r="P10" i="6"/>
  <c r="O10" i="6"/>
  <c r="M10" i="6"/>
  <c r="N10" i="6" s="1"/>
  <c r="L10" i="6"/>
  <c r="K10" i="6"/>
  <c r="J10" i="6"/>
  <c r="I10" i="6"/>
  <c r="G10" i="6"/>
  <c r="H10" i="6" s="1"/>
  <c r="F10" i="6"/>
  <c r="E10" i="6"/>
  <c r="B10" i="6"/>
  <c r="R9" i="6"/>
  <c r="Q9" i="6"/>
  <c r="C9" i="6" s="1"/>
  <c r="P9" i="6"/>
  <c r="O9" i="6"/>
  <c r="M9" i="6"/>
  <c r="N9" i="6" s="1"/>
  <c r="L9" i="6"/>
  <c r="K9" i="6"/>
  <c r="J9" i="6"/>
  <c r="I9" i="6"/>
  <c r="G9" i="6"/>
  <c r="H9" i="6" s="1"/>
  <c r="F9" i="6"/>
  <c r="E9" i="6"/>
  <c r="B9" i="6"/>
  <c r="R8" i="6"/>
  <c r="Q8" i="6"/>
  <c r="C8" i="6" s="1"/>
  <c r="P8" i="6"/>
  <c r="O8" i="6"/>
  <c r="M8" i="6"/>
  <c r="N8" i="6" s="1"/>
  <c r="L8" i="6"/>
  <c r="K8" i="6"/>
  <c r="J8" i="6"/>
  <c r="I8" i="6"/>
  <c r="G8" i="6"/>
  <c r="H8" i="6" s="1"/>
  <c r="F8" i="6"/>
  <c r="E8" i="6"/>
  <c r="B8" i="6"/>
  <c r="R7" i="6"/>
  <c r="Q7" i="6"/>
  <c r="C7" i="6" s="1"/>
  <c r="P7" i="6"/>
  <c r="O7" i="6"/>
  <c r="M7" i="6"/>
  <c r="N7" i="6" s="1"/>
  <c r="L7" i="6"/>
  <c r="K7" i="6"/>
  <c r="J7" i="6"/>
  <c r="I7" i="6"/>
  <c r="G7" i="6"/>
  <c r="H7" i="6" s="1"/>
  <c r="F7" i="6"/>
  <c r="E7" i="6"/>
  <c r="B7" i="6"/>
  <c r="R16" i="6"/>
  <c r="Q16" i="6"/>
  <c r="C16" i="6" s="1"/>
  <c r="P16" i="6"/>
  <c r="O16" i="6"/>
  <c r="M16" i="6"/>
  <c r="N16" i="6" s="1"/>
  <c r="L16" i="6"/>
  <c r="K16" i="6"/>
  <c r="J16" i="6"/>
  <c r="I16" i="6"/>
  <c r="G16" i="6"/>
  <c r="H16" i="6" s="1"/>
  <c r="F16" i="6"/>
  <c r="E16" i="6"/>
  <c r="B16" i="6"/>
  <c r="R15" i="6"/>
  <c r="Q15" i="6"/>
  <c r="C15" i="6" s="1"/>
  <c r="P15" i="6"/>
  <c r="O15" i="6"/>
  <c r="M15" i="6"/>
  <c r="N15" i="6" s="1"/>
  <c r="L15" i="6"/>
  <c r="K15" i="6"/>
  <c r="J15" i="6"/>
  <c r="I15" i="6"/>
  <c r="G15" i="6"/>
  <c r="H15" i="6" s="1"/>
  <c r="F15" i="6"/>
  <c r="E15" i="6"/>
  <c r="B15" i="6"/>
  <c r="R14" i="6"/>
  <c r="Q14" i="6"/>
  <c r="C14" i="6" s="1"/>
  <c r="P14" i="6"/>
  <c r="O14" i="6"/>
  <c r="M14" i="6"/>
  <c r="N14" i="6" s="1"/>
  <c r="L14" i="6"/>
  <c r="K14" i="6"/>
  <c r="J14" i="6"/>
  <c r="I14" i="6"/>
  <c r="G14" i="6"/>
  <c r="H14" i="6" s="1"/>
  <c r="F14" i="6"/>
  <c r="E14" i="6"/>
  <c r="B14" i="6"/>
  <c r="R6" i="6"/>
  <c r="Q6" i="6"/>
  <c r="C6" i="6" s="1"/>
  <c r="P6" i="6"/>
  <c r="O6" i="6"/>
  <c r="M6" i="6"/>
  <c r="N6" i="6" s="1"/>
  <c r="L6" i="6"/>
  <c r="K6" i="6"/>
  <c r="J6" i="6"/>
  <c r="I6" i="6"/>
  <c r="G6" i="6"/>
  <c r="H6" i="6" s="1"/>
  <c r="F6" i="6"/>
  <c r="E6" i="6"/>
  <c r="B6" i="6"/>
  <c r="R5" i="6"/>
  <c r="Q5" i="6"/>
  <c r="C5" i="6" s="1"/>
  <c r="P5" i="6"/>
  <c r="O5" i="6"/>
  <c r="M5" i="6"/>
  <c r="N5" i="6" s="1"/>
  <c r="L5" i="6"/>
  <c r="K5" i="6"/>
  <c r="J5" i="6"/>
  <c r="I5" i="6"/>
  <c r="G5" i="6"/>
  <c r="H5" i="6" s="1"/>
  <c r="F5" i="6"/>
  <c r="E5" i="6"/>
  <c r="B5" i="6"/>
  <c r="R13" i="6"/>
  <c r="Q13" i="6"/>
  <c r="C13" i="6" s="1"/>
  <c r="P13" i="6"/>
  <c r="O13" i="6"/>
  <c r="M13" i="6"/>
  <c r="N13" i="6" s="1"/>
  <c r="L13" i="6"/>
  <c r="K13" i="6"/>
  <c r="J13" i="6"/>
  <c r="I13" i="6"/>
  <c r="G13" i="6"/>
  <c r="H13" i="6" s="1"/>
  <c r="F13" i="6"/>
  <c r="E13" i="6"/>
  <c r="B13" i="6"/>
  <c r="R12" i="6"/>
  <c r="Q12" i="6"/>
  <c r="C12" i="6" s="1"/>
  <c r="P12" i="6"/>
  <c r="O12" i="6"/>
  <c r="M12" i="6"/>
  <c r="N12" i="6" s="1"/>
  <c r="L12" i="6"/>
  <c r="K12" i="6"/>
  <c r="J12" i="6"/>
  <c r="I12" i="6"/>
  <c r="G12" i="6"/>
  <c r="H12" i="6" s="1"/>
  <c r="F12" i="6"/>
  <c r="E12" i="6"/>
  <c r="B12" i="6"/>
  <c r="O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D4" authorId="0" shapeId="0" xr:uid="{065B458F-2BEF-4D94-A06F-14DD62E44454}">
      <text>
        <r>
          <rPr>
            <b/>
            <sz val="9"/>
            <color rgb="FF000000"/>
            <rFont val="Tahoma"/>
            <family val="2"/>
          </rPr>
          <t>Target Tdoc# to revise. 
If this request is for revision of previous tdoc and There is no need right columns(if they are not changed); 
'Rel'/'Spec'/'Ver'/'Wis/Cat'</t>
        </r>
      </text>
    </comment>
    <comment ref="E4" authorId="0" shapeId="0" xr:uid="{09745A91-08F8-477D-857A-3F7C04B80A66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F4" authorId="0" shapeId="0" xr:uid="{E09A671B-A644-4E35-B3D4-1AA5BFB63797}">
      <text>
        <r>
          <rPr>
            <sz val="9"/>
            <color rgb="FF000000"/>
            <rFont val="Tahoma"/>
            <family val="2"/>
          </rPr>
          <t>All the companies want to participate. *Maximum length: 200 characters</t>
        </r>
      </text>
    </comment>
    <comment ref="H4" authorId="0" shapeId="0" xr:uid="{590D2AA0-75C2-4334-92C9-C91C2A5611C7}">
      <text>
        <r>
          <rPr>
            <b/>
            <sz val="9"/>
            <color rgb="FF000000"/>
            <rFont val="Tahoma"/>
            <family val="2"/>
          </rPr>
          <t>This email should be the contact person's one that is already enrolled on 3GU.</t>
        </r>
      </text>
    </comment>
    <comment ref="O4" authorId="0" shapeId="0" xr:uid="{9EFAA558-0340-48F7-B598-1D0FBC3C6F06}">
      <text>
        <r>
          <rPr>
            <b/>
            <sz val="9"/>
            <color rgb="FF000000"/>
            <rFont val="Tahoma"/>
            <family val="2"/>
          </rPr>
          <t>Several Wi can be imported if they are comma separated.
Example: "UPCON, 570029, RSE"R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D1" authorId="0" shapeId="0" xr:uid="{84C0D925-41A7-49B4-8A53-AB787C07E740}">
      <text>
        <r>
          <rPr>
            <b/>
            <sz val="9"/>
            <color rgb="FF000000"/>
            <rFont val="Tahoma"/>
            <family val="2"/>
          </rPr>
          <t>Target Tdoc# to revise. 
If this request is for revision of previous tdoc and There is no need right columns(if they are not changed); 
'Rel'/'Spec'/'Ver'/'Wis/Cat'</t>
        </r>
      </text>
    </comment>
    <comment ref="E1" authorId="0" shapeId="0" xr:uid="{9A5C922B-0F82-448E-99F2-242E9D667A5D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F1" authorId="0" shapeId="0" xr:uid="{48EE60FD-582A-4E75-9A34-1D5061DD7095}">
      <text>
        <r>
          <rPr>
            <sz val="9"/>
            <color rgb="FF000000"/>
            <rFont val="Tahoma"/>
            <family val="2"/>
          </rPr>
          <t>All the companies want to participate. *Maximum length: 200 characters</t>
        </r>
      </text>
    </comment>
    <comment ref="H1" authorId="0" shapeId="0" xr:uid="{FA7CA71E-0F3A-4747-93C7-1E4AE15121D4}">
      <text>
        <r>
          <rPr>
            <b/>
            <sz val="9"/>
            <color rgb="FF000000"/>
            <rFont val="Tahoma"/>
            <family val="2"/>
          </rPr>
          <t>This email should be the contact person's one that is already enrolled on 3GU.</t>
        </r>
      </text>
    </comment>
    <comment ref="O1" authorId="0" shapeId="0" xr:uid="{221621E2-00B6-4A2B-AFFD-C8310C530B72}">
      <text>
        <r>
          <rPr>
            <b/>
            <sz val="9"/>
            <color rgb="FF000000"/>
            <rFont val="Tahoma"/>
            <family val="2"/>
          </rPr>
          <t>Several Wi can be imported if they are comma separated.
Example: "UPCON, 570029, RSE"R</t>
        </r>
      </text>
    </comment>
  </commentList>
</comments>
</file>

<file path=xl/sharedStrings.xml><?xml version="1.0" encoding="utf-8"?>
<sst xmlns="http://schemas.openxmlformats.org/spreadsheetml/2006/main" count="12023" uniqueCount="3066">
  <si>
    <t>Types of Tdocs</t>
  </si>
  <si>
    <t>Possible statuses of Tdocs</t>
  </si>
  <si>
    <t>Version</t>
  </si>
  <si>
    <t>Title</t>
  </si>
  <si>
    <t>Type</t>
  </si>
  <si>
    <t>Is revision of</t>
  </si>
  <si>
    <t>Categories</t>
  </si>
  <si>
    <t>A</t>
  </si>
  <si>
    <t>B</t>
  </si>
  <si>
    <t>C</t>
  </si>
  <si>
    <t>D</t>
  </si>
  <si>
    <t>E</t>
  </si>
  <si>
    <t>F</t>
  </si>
  <si>
    <t>Related WIs</t>
  </si>
  <si>
    <t>LS out</t>
  </si>
  <si>
    <t>LS in</t>
  </si>
  <si>
    <t>agenda</t>
  </si>
  <si>
    <t>pCR</t>
  </si>
  <si>
    <t>CR</t>
  </si>
  <si>
    <t>WI status report</t>
  </si>
  <si>
    <t>report</t>
  </si>
  <si>
    <t>other</t>
  </si>
  <si>
    <t>For</t>
  </si>
  <si>
    <t>Work Plan</t>
  </si>
  <si>
    <t>draftCR</t>
  </si>
  <si>
    <t>CR pack</t>
  </si>
  <si>
    <t>ToR</t>
  </si>
  <si>
    <t>WID new</t>
  </si>
  <si>
    <t>WID revised</t>
  </si>
  <si>
    <t>SID new</t>
  </si>
  <si>
    <t>SID revised</t>
  </si>
  <si>
    <t>WI exception request</t>
  </si>
  <si>
    <t>draft TS</t>
  </si>
  <si>
    <t>draft TR</t>
  </si>
  <si>
    <t>discussion</t>
  </si>
  <si>
    <t>response</t>
  </si>
  <si>
    <t>reserved</t>
  </si>
  <si>
    <t>available</t>
  </si>
  <si>
    <t>revised</t>
  </si>
  <si>
    <t>agreed</t>
  </si>
  <si>
    <t>conditionally agreed</t>
  </si>
  <si>
    <t>approved</t>
  </si>
  <si>
    <t>conditionally approved</t>
  </si>
  <si>
    <t>partially approved</t>
  </si>
  <si>
    <t>treated</t>
  </si>
  <si>
    <t>endorsed</t>
  </si>
  <si>
    <t>replied to</t>
  </si>
  <si>
    <t>merged</t>
  </si>
  <si>
    <t>not pursued</t>
  </si>
  <si>
    <t>postponed</t>
  </si>
  <si>
    <t>noted</t>
  </si>
  <si>
    <t>not concluded</t>
  </si>
  <si>
    <t>withdrawn</t>
  </si>
  <si>
    <t>reissued</t>
  </si>
  <si>
    <t>Decision</t>
  </si>
  <si>
    <t>Agreement</t>
  </si>
  <si>
    <t>Approval</t>
  </si>
  <si>
    <t>Information</t>
  </si>
  <si>
    <t>Discussion</t>
  </si>
  <si>
    <t>Action</t>
  </si>
  <si>
    <t>Endorsement</t>
  </si>
  <si>
    <t>Presentation</t>
  </si>
  <si>
    <t>Releases</t>
  </si>
  <si>
    <t>Rel-14</t>
  </si>
  <si>
    <t>Rel-13</t>
  </si>
  <si>
    <t>Rel-12</t>
  </si>
  <si>
    <t>Rel-11</t>
  </si>
  <si>
    <t>Rel-10</t>
  </si>
  <si>
    <t>Rel-9</t>
  </si>
  <si>
    <t>Rel-8</t>
  </si>
  <si>
    <t>Rel-7</t>
  </si>
  <si>
    <t>Rel-6</t>
  </si>
  <si>
    <t>Rel-5</t>
  </si>
  <si>
    <t>Rel-4</t>
  </si>
  <si>
    <t>R1999</t>
  </si>
  <si>
    <t>R1998</t>
  </si>
  <si>
    <t>UMTS</t>
  </si>
  <si>
    <t>R2000</t>
  </si>
  <si>
    <t>R1997</t>
  </si>
  <si>
    <t>R1996</t>
  </si>
  <si>
    <t>Ph1-EXT</t>
  </si>
  <si>
    <t>Ph2</t>
  </si>
  <si>
    <t>Ph1-DCS</t>
  </si>
  <si>
    <t>Ph1</t>
  </si>
  <si>
    <t>TS or TR cover</t>
  </si>
  <si>
    <t>Agenda item</t>
  </si>
  <si>
    <t>Spec</t>
  </si>
  <si>
    <t>CR revision</t>
  </si>
  <si>
    <t>WI Summary</t>
  </si>
  <si>
    <t>not treated</t>
  </si>
  <si>
    <t>Rel-18</t>
  </si>
  <si>
    <t>Rel-17</t>
  </si>
  <si>
    <t>Rel-16</t>
  </si>
  <si>
    <t>Rel-15</t>
  </si>
  <si>
    <t>Rel-19</t>
  </si>
  <si>
    <t>Source Companies</t>
  </si>
  <si>
    <t>e-mail</t>
  </si>
  <si>
    <t>RAN3 - Tdoc number request form</t>
  </si>
  <si>
    <t>These columns will be sent to you after allocation by MCC</t>
  </si>
  <si>
    <t>CR#</t>
  </si>
  <si>
    <t>Main author's
 name</t>
  </si>
  <si>
    <t>Rel</t>
  </si>
  <si>
    <t>CR 
cat.</t>
  </si>
  <si>
    <t>*Please fill out these columns in order to input precise information on 3GU and not to be delayed next process.</t>
  </si>
  <si>
    <t>filip.barac@ericsson.com</t>
  </si>
  <si>
    <t>Filip Barac</t>
  </si>
  <si>
    <t>Tdoc#</t>
  </si>
  <si>
    <t>0101</t>
  </si>
  <si>
    <t>NR_mobile_IAB</t>
  </si>
  <si>
    <t>Gino Masini</t>
  </si>
  <si>
    <t>gino.masini@ericsson.com</t>
  </si>
  <si>
    <t>38.413</t>
  </si>
  <si>
    <t>5</t>
  </si>
  <si>
    <t>NR_netcon_repeater-Core</t>
  </si>
  <si>
    <t>Yazid Lyazidi</t>
  </si>
  <si>
    <t>38.473</t>
  </si>
  <si>
    <t>yazid.lyazidi@ericsson.com</t>
  </si>
  <si>
    <t>Angelo Centonza</t>
  </si>
  <si>
    <t>NR_ENDC_SON_MDT_enh2-Core</t>
  </si>
  <si>
    <t>Ericsson</t>
  </si>
  <si>
    <t>2</t>
  </si>
  <si>
    <t>revision of</t>
  </si>
  <si>
    <t>Hongzhuo Zhang</t>
  </si>
  <si>
    <t>38.423</t>
  </si>
  <si>
    <t>16.13.0</t>
  </si>
  <si>
    <t>zhanghongzhuo@huawei.com</t>
  </si>
  <si>
    <t>1</t>
  </si>
  <si>
    <t xml:space="preserve">Target Tdoc# to revise. </t>
  </si>
  <si>
    <t>6</t>
  </si>
  <si>
    <t>38.300</t>
  </si>
  <si>
    <t>-</t>
  </si>
  <si>
    <t>36.423</t>
  </si>
  <si>
    <t>15.13.0</t>
  </si>
  <si>
    <t>Others</t>
  </si>
  <si>
    <t>CATT</t>
  </si>
  <si>
    <t>3</t>
  </si>
  <si>
    <t>ZTE</t>
  </si>
  <si>
    <t>NR_pos-Core</t>
  </si>
  <si>
    <t>16.12.0</t>
  </si>
  <si>
    <t>TEI17</t>
  </si>
  <si>
    <t>LTE</t>
  </si>
  <si>
    <t>General</t>
  </si>
  <si>
    <t>Seonggu Shim</t>
  </si>
  <si>
    <t>NR_MBS-Core</t>
  </si>
  <si>
    <t>Tao QI</t>
  </si>
  <si>
    <t>New Incoming LSs</t>
  </si>
  <si>
    <t>8.1</t>
  </si>
  <si>
    <t>NR_IAB-Core</t>
  </si>
  <si>
    <t>Yuanping Zhu</t>
  </si>
  <si>
    <t>NR_IAB_enh-Core</t>
  </si>
  <si>
    <t>NR_XR_enh-Core</t>
  </si>
  <si>
    <t>Yingjun Zhou</t>
  </si>
  <si>
    <t>SA2</t>
  </si>
  <si>
    <t>NR_Mob_enh2-Core</t>
  </si>
  <si>
    <t>15.17.0</t>
  </si>
  <si>
    <t>Jiajun Chen</t>
  </si>
  <si>
    <t>Jinwoo Ock</t>
  </si>
  <si>
    <t>Samsung</t>
  </si>
  <si>
    <t>RAN2</t>
  </si>
  <si>
    <t>TEI18</t>
  </si>
  <si>
    <t>38.455</t>
  </si>
  <si>
    <t>Frank Wu</t>
  </si>
  <si>
    <t>38.401</t>
  </si>
  <si>
    <t>NR_pos_enh2</t>
  </si>
  <si>
    <t>Xiang Pan</t>
  </si>
  <si>
    <t>NR_QoE_enh-Core</t>
  </si>
  <si>
    <t>PEI LI</t>
  </si>
  <si>
    <t>China Unicom</t>
  </si>
  <si>
    <t>NR_AIML_NGRAN-Core</t>
  </si>
  <si>
    <t>Xudong Yang</t>
  </si>
  <si>
    <t>Huawei</t>
  </si>
  <si>
    <t>Huawei, China Telecom, China Unicom</t>
  </si>
  <si>
    <t>Seokjung Kim</t>
  </si>
  <si>
    <t>LG Electronics</t>
  </si>
  <si>
    <t>Mio Nakamura</t>
  </si>
  <si>
    <t>eNPN_Ph2-NGRAN-Core</t>
  </si>
  <si>
    <t>ziqiao liu</t>
  </si>
  <si>
    <t>sen xu</t>
  </si>
  <si>
    <t>China Telecom</t>
  </si>
  <si>
    <t>Miaoqi Zhang</t>
  </si>
  <si>
    <t>CMCC</t>
  </si>
  <si>
    <t>NR_newRAT-Core, TEI17</t>
  </si>
  <si>
    <t>Ying Huang</t>
  </si>
  <si>
    <t>NR_MT_SDT-Core</t>
  </si>
  <si>
    <t>Jing-Rong Hsieh</t>
  </si>
  <si>
    <t>TRS_URLLC-NR-Core</t>
  </si>
  <si>
    <t>Man Zhang</t>
  </si>
  <si>
    <t>Netw_Energy_NR-Core</t>
  </si>
  <si>
    <t>Yansheng Liu</t>
  </si>
  <si>
    <t>jingcong Sun</t>
  </si>
  <si>
    <t>Ziyi Li</t>
  </si>
  <si>
    <t>37.483</t>
  </si>
  <si>
    <t>Feng Han</t>
  </si>
  <si>
    <t>38.463</t>
  </si>
  <si>
    <t>Weiwei Wang</t>
  </si>
  <si>
    <t>Yanru Wang</t>
  </si>
  <si>
    <t>Lixiang Xu</t>
  </si>
  <si>
    <t>Dapeng Li</t>
  </si>
  <si>
    <t>Jiren Han</t>
  </si>
  <si>
    <t>NR_NTN_enh</t>
  </si>
  <si>
    <t>Wuyang Zheng</t>
  </si>
  <si>
    <t>Jiaying Sun</t>
  </si>
  <si>
    <t>Jiancheng SUN</t>
  </si>
  <si>
    <t>23.1</t>
  </si>
  <si>
    <t>BeomSik Bae</t>
  </si>
  <si>
    <t>Anna Pantelidou</t>
  </si>
  <si>
    <t>Nokia, Nokia Shanghai Bell</t>
  </si>
  <si>
    <t>Daewook Byun</t>
  </si>
  <si>
    <t>LG Electronics Inc.</t>
  </si>
  <si>
    <t>NR_SmallData_INACTIVE-Core</t>
  </si>
  <si>
    <t>Hakon Helmers</t>
  </si>
  <si>
    <t>Julien Muller</t>
  </si>
  <si>
    <t>Dan Jiang</t>
  </si>
  <si>
    <t>Nianshan Shi</t>
  </si>
  <si>
    <t>NR_ENDC_SON_MDT_enh-Core</t>
  </si>
  <si>
    <t>Philippe Reininger</t>
  </si>
  <si>
    <t>Mingzeng Dai</t>
  </si>
  <si>
    <t>Lenovo</t>
  </si>
  <si>
    <t>Philippe Godin</t>
  </si>
  <si>
    <t>Liwei Qiu</t>
  </si>
  <si>
    <t>NR_newRAT-Core, TEI16</t>
  </si>
  <si>
    <t>Hui Ma</t>
  </si>
  <si>
    <t>James Miller</t>
  </si>
  <si>
    <t>38.305</t>
  </si>
  <si>
    <t>NR_redcap_enh-Core</t>
  </si>
  <si>
    <t>Lisi Li</t>
  </si>
  <si>
    <t>Xiaomi</t>
  </si>
  <si>
    <t>Zheng Jiang</t>
  </si>
  <si>
    <t>China Telecommunication</t>
  </si>
  <si>
    <t>Henrik Olofsson</t>
  </si>
  <si>
    <t>17.0.0</t>
  </si>
  <si>
    <t>NR_mobile_IAB-Core</t>
  </si>
  <si>
    <t>Pierre VISA</t>
  </si>
  <si>
    <t>Steven Xu</t>
  </si>
  <si>
    <t>NR_NTN_enh-Core</t>
  </si>
  <si>
    <t>Aijuan Liu</t>
  </si>
  <si>
    <t>0044</t>
  </si>
  <si>
    <t>Boubacar Kimba</t>
  </si>
  <si>
    <t>Ericsson LM</t>
  </si>
  <si>
    <t>36.413</t>
  </si>
  <si>
    <t>36.300</t>
  </si>
  <si>
    <t>4</t>
  </si>
  <si>
    <t>CT4</t>
  </si>
  <si>
    <t>Yan Wang</t>
  </si>
  <si>
    <t>NR_MBS_enh-Core</t>
  </si>
  <si>
    <t>Chenghock Ng</t>
  </si>
  <si>
    <t>NEC</t>
  </si>
  <si>
    <t>17.3.0</t>
  </si>
  <si>
    <t>29.413</t>
  </si>
  <si>
    <t>ZIJIANG MA</t>
  </si>
  <si>
    <t>Flavien Ronteix-Jacquet</t>
  </si>
  <si>
    <t>Damiano Rapone</t>
  </si>
  <si>
    <t>17.1.0</t>
  </si>
  <si>
    <t>Shankar Krishnan</t>
  </si>
  <si>
    <t>Qualcomm Incorporated</t>
  </si>
  <si>
    <t>Su Yi</t>
  </si>
  <si>
    <t>Fujitsu</t>
  </si>
  <si>
    <t>Takako Sanda</t>
  </si>
  <si>
    <t>Chunlin Ni</t>
  </si>
  <si>
    <t>Punyaslok Purkayastha</t>
  </si>
  <si>
    <t>Sean Kelley</t>
  </si>
  <si>
    <t>Georg Hampel</t>
  </si>
  <si>
    <t>38.410</t>
  </si>
  <si>
    <t>Sven Fischer</t>
  </si>
  <si>
    <t>Yang Lu</t>
  </si>
  <si>
    <t>1129</t>
  </si>
  <si>
    <t>Geetha Rajendran</t>
  </si>
  <si>
    <t>Mengzhen Wang</t>
  </si>
  <si>
    <t>Tianyang Min</t>
  </si>
  <si>
    <t>Subramanya Chandrashekar</t>
  </si>
  <si>
    <t>Krzysztof Kordybach</t>
  </si>
  <si>
    <t>37.340</t>
  </si>
  <si>
    <t>0003</t>
  </si>
  <si>
    <t>37.482</t>
  </si>
  <si>
    <t>Wei Limei</t>
  </si>
  <si>
    <t>Martin Kollar</t>
  </si>
  <si>
    <t>Veera Prasada Kadiri</t>
  </si>
  <si>
    <t>Andres Arjona</t>
  </si>
  <si>
    <t>Documents for immediate consideration</t>
  </si>
  <si>
    <t>Yin Gao</t>
  </si>
  <si>
    <t>RAN3 Chair, RAN3 Vice-Chairs</t>
  </si>
  <si>
    <t>RAN3</t>
  </si>
  <si>
    <t>RAN2, RAN3</t>
  </si>
  <si>
    <t>NR_pos_enh-Core</t>
  </si>
  <si>
    <t>RAN4</t>
  </si>
  <si>
    <t>1140</t>
  </si>
  <si>
    <t>Jaemin Han</t>
  </si>
  <si>
    <t>1123</t>
  </si>
  <si>
    <t>NR_SL_relay_enh-Core</t>
  </si>
  <si>
    <t>NR_UAV-Core</t>
  </si>
  <si>
    <t>IoT_NTN_enh-Core</t>
  </si>
  <si>
    <t>Fang Xie</t>
  </si>
  <si>
    <t>1070</t>
  </si>
  <si>
    <t>Xingyu HAN</t>
  </si>
  <si>
    <t>Liang LIU</t>
  </si>
  <si>
    <t>1105</t>
  </si>
  <si>
    <t>30.531</t>
  </si>
  <si>
    <t>General, protocol principles and issues</t>
  </si>
  <si>
    <t>7</t>
  </si>
  <si>
    <t>ETSI-MCC</t>
  </si>
  <si>
    <t>Approval of the minutes from previous meetings</t>
  </si>
  <si>
    <t>Approval of the Agenda</t>
  </si>
  <si>
    <t>RAN3 Chair</t>
  </si>
  <si>
    <t>Reply in</t>
  </si>
  <si>
    <t>Original LS</t>
  </si>
  <si>
    <t>LS_Cc</t>
  </si>
  <si>
    <t>LS_To</t>
  </si>
  <si>
    <t>Reply to</t>
  </si>
  <si>
    <t>TSG CR Pack</t>
  </si>
  <si>
    <t>CR category</t>
  </si>
  <si>
    <t>Specification</t>
  </si>
  <si>
    <t>Revised to</t>
  </si>
  <si>
    <t>Uploaded</t>
  </si>
  <si>
    <t>Reservation date</t>
  </si>
  <si>
    <t>TDoc Status</t>
  </si>
  <si>
    <t>TDoc sort order within agenda item</t>
  </si>
  <si>
    <t>Agenda item description</t>
  </si>
  <si>
    <t>Agenda item sort order</t>
  </si>
  <si>
    <t>Secretary Remarks</t>
  </si>
  <si>
    <t>Abstract</t>
  </si>
  <si>
    <t>Contact ID</t>
  </si>
  <si>
    <t>Contact</t>
  </si>
  <si>
    <t>Source</t>
  </si>
  <si>
    <t>Tdoc</t>
  </si>
  <si>
    <t>CR rev#</t>
  </si>
  <si>
    <t>MCC check(previous CR rev#)</t>
  </si>
  <si>
    <t>zhou.yingjun@zte.com.cn</t>
  </si>
  <si>
    <t>chen.jiajun1@zte.com.cn</t>
  </si>
  <si>
    <t>sean.kelley@nokia.com</t>
  </si>
  <si>
    <t>philippe.godin@nokia.com</t>
  </si>
  <si>
    <t>philippe.reininger@huawei.com</t>
  </si>
  <si>
    <t>henrik.olofsson@huawei.com</t>
  </si>
  <si>
    <t>ma.zijiang@zte.com.cn</t>
  </si>
  <si>
    <t>sunjingcong@huawei.com</t>
  </si>
  <si>
    <t>Shuo Peng</t>
  </si>
  <si>
    <t>pengs@chinatelecom.cn</t>
  </si>
  <si>
    <t>han.jiren@zte.com.cn</t>
  </si>
  <si>
    <t>Shengnan Liu</t>
  </si>
  <si>
    <t>liushn@chinatelecom.cn</t>
  </si>
  <si>
    <t>nianshan.shi@ericsson.com</t>
  </si>
  <si>
    <t>BL CR</t>
  </si>
  <si>
    <t>wangyan7@huawei.com</t>
  </si>
  <si>
    <t>hanfeng3@huawei.com</t>
  </si>
  <si>
    <t>liu.yansheng@zte.com.cn</t>
  </si>
  <si>
    <t>hakon.helmers@nokia.com</t>
  </si>
  <si>
    <t>lx.xu@samsung.com</t>
  </si>
  <si>
    <t>ghampel@qti.qualcomm.com</t>
  </si>
  <si>
    <t>liuziqiao@catt.cn</t>
  </si>
  <si>
    <t>li.dapeng@zte.com.cn</t>
  </si>
  <si>
    <t>angelo.centonza@ericsson.com</t>
  </si>
  <si>
    <t>38.470</t>
  </si>
  <si>
    <r>
      <rPr>
        <b/>
        <sz val="8"/>
        <color rgb="FFFF0000"/>
        <rFont val="Calibri"/>
        <family val="2"/>
      </rPr>
      <t>(New/Revised in)</t>
    </r>
    <r>
      <rPr>
        <b/>
        <sz val="10"/>
        <color rgb="FFFF0000"/>
        <rFont val="Calibri"/>
        <family val="2"/>
      </rPr>
      <t xml:space="preserve">
Tdoc#</t>
    </r>
  </si>
  <si>
    <t>liuaijuan@catt.cn</t>
  </si>
  <si>
    <t>revision check</t>
  </si>
  <si>
    <t>zhang.man4@zte.com.cn</t>
  </si>
  <si>
    <t>etc. MCC check(previous CR rev#)</t>
  </si>
  <si>
    <t>Alexander Vesely</t>
  </si>
  <si>
    <t>alexander.vesely@ericsson.com</t>
  </si>
  <si>
    <t>luca.lunardi@ericsson.com</t>
  </si>
  <si>
    <t>Luca Lunardi</t>
  </si>
  <si>
    <t>sunjiancheng@catt.cn</t>
  </si>
  <si>
    <t>lilisi@xiaomi.com</t>
  </si>
  <si>
    <t>yanru.wang@samsung.com</t>
  </si>
  <si>
    <t>daimz4@lenovo.com</t>
  </si>
  <si>
    <t>huang.ying11@zte.com.cn</t>
  </si>
  <si>
    <t>steven.1.xu@nokia-sbell.com</t>
  </si>
  <si>
    <t>1049</t>
  </si>
  <si>
    <t>1168</t>
  </si>
  <si>
    <t>38.420</t>
  </si>
  <si>
    <t>xusen@chinatelecom.cn</t>
  </si>
  <si>
    <t>julien.muller@ericsson.com</t>
  </si>
  <si>
    <t>IUCC</t>
  </si>
  <si>
    <t>ME</t>
  </si>
  <si>
    <t>RAN</t>
  </si>
  <si>
    <t>CN</t>
  </si>
  <si>
    <t>Clauses Affected</t>
  </si>
  <si>
    <t>Guidelines for RAN3 Meetings</t>
  </si>
  <si>
    <t>TRS_URLLC</t>
  </si>
  <si>
    <t>1050</t>
  </si>
  <si>
    <t>0111</t>
  </si>
  <si>
    <t>1051</t>
  </si>
  <si>
    <t>1052</t>
  </si>
  <si>
    <t>1169</t>
  </si>
  <si>
    <t>RAN2(ZTE)</t>
  </si>
  <si>
    <t>RAN2(Huawei)</t>
  </si>
  <si>
    <t>ZTE, CATT, Huawei, Nokia, Nokia Shanghai Bell, Ericsson</t>
  </si>
  <si>
    <t>NR_pos_enh2-Core</t>
  </si>
  <si>
    <t>0991</t>
  </si>
  <si>
    <t>Corrections</t>
  </si>
  <si>
    <t>eNS_Ph3-NR-Core</t>
  </si>
  <si>
    <t>Chungwoo Hwang</t>
  </si>
  <si>
    <t>NR_newRAT-Core, TEI18</t>
  </si>
  <si>
    <t>38.425</t>
  </si>
  <si>
    <t>1176</t>
  </si>
  <si>
    <t>16.11.0</t>
  </si>
  <si>
    <t>1180</t>
  </si>
  <si>
    <t>TEI16</t>
  </si>
  <si>
    <t>Huawei, CATT, ZTE, Nokia, Nokia Shanghai Bell, Ericsson</t>
  </si>
  <si>
    <t>1061</t>
  </si>
  <si>
    <t>email</t>
  </si>
  <si>
    <t>70300</t>
  </si>
  <si>
    <t>andres.arjona@nokia.com</t>
  </si>
  <si>
    <t>35887</t>
  </si>
  <si>
    <t>84462</t>
  </si>
  <si>
    <t>77983</t>
  </si>
  <si>
    <t>frankwu@google.com</t>
  </si>
  <si>
    <t>23120</t>
  </si>
  <si>
    <t>75302</t>
  </si>
  <si>
    <t>72237</t>
  </si>
  <si>
    <t>82615</t>
  </si>
  <si>
    <t>90961</t>
  </si>
  <si>
    <t>84060</t>
  </si>
  <si>
    <t>jaemin.han@intel.com</t>
  </si>
  <si>
    <t>78585</t>
  </si>
  <si>
    <t>81622</t>
  </si>
  <si>
    <t>krzysztof.kordybach@nokia.com</t>
  </si>
  <si>
    <t>65743</t>
  </si>
  <si>
    <t>81761</t>
  </si>
  <si>
    <t>lip104@chinaunicom.cn</t>
  </si>
  <si>
    <t>85003</t>
  </si>
  <si>
    <t>61867</t>
  </si>
  <si>
    <t>liuliang@chinamobile.com</t>
  </si>
  <si>
    <t>96133</t>
  </si>
  <si>
    <t>86361</t>
  </si>
  <si>
    <t>88466</t>
  </si>
  <si>
    <t>liwei.qiu@ericsson.com</t>
  </si>
  <si>
    <t>50973</t>
  </si>
  <si>
    <t>34281</t>
  </si>
  <si>
    <t>45408</t>
  </si>
  <si>
    <t>68843</t>
  </si>
  <si>
    <t>35013</t>
  </si>
  <si>
    <t>90408</t>
  </si>
  <si>
    <t>70180</t>
  </si>
  <si>
    <t>seokjung.kim@lge.com</t>
  </si>
  <si>
    <t>81642</t>
  </si>
  <si>
    <t>90153</t>
  </si>
  <si>
    <t>70644</t>
  </si>
  <si>
    <t>tianyang.min.ex@nttdocomo.com</t>
  </si>
  <si>
    <t>58228</t>
  </si>
  <si>
    <t>81562</t>
  </si>
  <si>
    <t>xiefang@chinamobile.com</t>
  </si>
  <si>
    <t>96223</t>
  </si>
  <si>
    <t>xingyu.han@samsung.com</t>
  </si>
  <si>
    <t>83316</t>
  </si>
  <si>
    <t>47264</t>
  </si>
  <si>
    <t>yangxudong@huawei.com</t>
  </si>
  <si>
    <t>88628</t>
  </si>
  <si>
    <t>78235</t>
  </si>
  <si>
    <t>88630</t>
  </si>
  <si>
    <t>41216</t>
  </si>
  <si>
    <t>90396</t>
  </si>
  <si>
    <t>90973</t>
  </si>
  <si>
    <t>zhuyuanping@huawei.com</t>
  </si>
  <si>
    <t>38848</t>
  </si>
  <si>
    <t>99562</t>
  </si>
  <si>
    <t>66233</t>
  </si>
  <si>
    <t>Nichunlin@catt.cn</t>
  </si>
  <si>
    <t>72325</t>
  </si>
  <si>
    <t>pkadiri@qti.qualcomm.com</t>
  </si>
  <si>
    <t>82987</t>
  </si>
  <si>
    <t>martin.kollar@NOKIA.COM</t>
  </si>
  <si>
    <t>86721</t>
  </si>
  <si>
    <t>yisu@fujitsu.com</t>
  </si>
  <si>
    <t>85580</t>
  </si>
  <si>
    <t>ngchenghock@nec.com</t>
  </si>
  <si>
    <t>98574</t>
  </si>
  <si>
    <t>subramanya.c@rakuten.com</t>
  </si>
  <si>
    <t>10078</t>
  </si>
  <si>
    <t>86345</t>
  </si>
  <si>
    <t>anna.pantelidou@nokia.com</t>
  </si>
  <si>
    <t>42158</t>
  </si>
  <si>
    <t>bsbae@samsung.com</t>
  </si>
  <si>
    <t>Cecilia Eklöf</t>
  </si>
  <si>
    <t>cecilia.eklof@ericsson.com</t>
  </si>
  <si>
    <t>55545</t>
  </si>
  <si>
    <t>cwhwang@kt.com</t>
  </si>
  <si>
    <t>84851</t>
  </si>
  <si>
    <t>daewook.byun@lge.com</t>
  </si>
  <si>
    <t>88022</t>
  </si>
  <si>
    <t>99909</t>
  </si>
  <si>
    <t>damiano.rapone@huawei.com</t>
  </si>
  <si>
    <t>63212</t>
  </si>
  <si>
    <t>dan.jiang@philips.com</t>
  </si>
  <si>
    <t>Fanhua Kong</t>
  </si>
  <si>
    <t>fanhua.kong@SAMSUNG.COM</t>
  </si>
  <si>
    <t>76369</t>
  </si>
  <si>
    <t>100734</t>
  </si>
  <si>
    <t>flavien.ronteix-jacquet@thalesaleniaspace.com</t>
  </si>
  <si>
    <t>Shuai Gao</t>
  </si>
  <si>
    <t>gaos30@chinaunicom.cn</t>
  </si>
  <si>
    <t>96551</t>
  </si>
  <si>
    <t>geethapr@qti.qualcomm.com</t>
  </si>
  <si>
    <t>75627</t>
  </si>
  <si>
    <t>69127</t>
  </si>
  <si>
    <t>Hong Wang</t>
  </si>
  <si>
    <t>hong.wang@SAMSUNG.COM</t>
  </si>
  <si>
    <t>Xueyan Huang</t>
  </si>
  <si>
    <t>huangxueyan@chinamobile.com</t>
  </si>
  <si>
    <t>97803</t>
  </si>
  <si>
    <t>hui1.ma@INTEL.COM</t>
  </si>
  <si>
    <t>83339</t>
  </si>
  <si>
    <t>jiangzheng@chinatelecom.cn</t>
  </si>
  <si>
    <t>94648</t>
  </si>
  <si>
    <t>jim.miller@interdigital.com</t>
  </si>
  <si>
    <t>76166</t>
  </si>
  <si>
    <t>jinghsieh@google.com</t>
  </si>
  <si>
    <t>86121</t>
  </si>
  <si>
    <t>jinwoo.ock@samsung.com</t>
  </si>
  <si>
    <t>72224</t>
  </si>
  <si>
    <t>kimba@vivo.com</t>
  </si>
  <si>
    <t>96451</t>
  </si>
  <si>
    <t>43714</t>
  </si>
  <si>
    <t>Kangyi Liu</t>
  </si>
  <si>
    <t>liukangyi@chinamobile.com</t>
  </si>
  <si>
    <t>85404</t>
  </si>
  <si>
    <t>100039</t>
  </si>
  <si>
    <t>luyang@catt.cn</t>
  </si>
  <si>
    <t>96639</t>
  </si>
  <si>
    <t>mio.nakamura.ue@nttdocomo.com</t>
  </si>
  <si>
    <t>91366</t>
  </si>
  <si>
    <t>panxiang@vivo.com</t>
  </si>
  <si>
    <t>96137</t>
  </si>
  <si>
    <t>85543</t>
  </si>
  <si>
    <t>pierre.visa@crf.canon.fr</t>
  </si>
  <si>
    <t>80340</t>
  </si>
  <si>
    <t>punyaslo@qti.qualcomm.com</t>
  </si>
  <si>
    <t>76806</t>
  </si>
  <si>
    <t>qi.tao3@zte.com.cn</t>
  </si>
  <si>
    <t>92713</t>
  </si>
  <si>
    <t>sanda.takako@fujitsu.com</t>
  </si>
  <si>
    <t>20628</t>
  </si>
  <si>
    <t>sfischer@qti.qualcomm.com</t>
  </si>
  <si>
    <t>85873</t>
  </si>
  <si>
    <t>shakrish@qti.qualcomm.com</t>
  </si>
  <si>
    <t>62128</t>
  </si>
  <si>
    <t>94743</t>
  </si>
  <si>
    <t>Sunjiaying@catt.cn</t>
  </si>
  <si>
    <t>93909</t>
  </si>
  <si>
    <t>wang.mengzhen@ZTE.COM.CN</t>
  </si>
  <si>
    <t>72273</t>
  </si>
  <si>
    <t>ww1016.wang@samsung.com</t>
  </si>
  <si>
    <t>Le Yan</t>
  </si>
  <si>
    <t>89507</t>
  </si>
  <si>
    <t>yanle1@lenovo.com</t>
  </si>
  <si>
    <t>Zhang, Congchi</t>
  </si>
  <si>
    <t>zhangcc16@lenovo.com</t>
  </si>
  <si>
    <t>87082</t>
  </si>
  <si>
    <t>zhangmiaoqi@chinamobile.com</t>
  </si>
  <si>
    <t>Zhe Chen</t>
  </si>
  <si>
    <t>zhe.chen@emea.nec.com</t>
  </si>
  <si>
    <t>100668</t>
  </si>
  <si>
    <t>zheng_wuyang@nec.cn</t>
  </si>
  <si>
    <t>88604</t>
  </si>
  <si>
    <t>ziyi.li@intel.com</t>
  </si>
  <si>
    <t>44653</t>
  </si>
  <si>
    <t>limei.wei@td-tech.com</t>
  </si>
  <si>
    <t>Spec No</t>
  </si>
  <si>
    <t>Rel17 ver</t>
  </si>
  <si>
    <t>Rel16 ver</t>
  </si>
  <si>
    <t>Rel15 ver</t>
  </si>
  <si>
    <t>16.4.0</t>
  </si>
  <si>
    <t>15.5.0</t>
  </si>
  <si>
    <t>Application of the NG Application Protocol (NGAP) to non-3GPP access</t>
  </si>
  <si>
    <t>37.480</t>
  </si>
  <si>
    <t>E1 general aspects and principles</t>
  </si>
  <si>
    <t>E1 signalling transport</t>
  </si>
  <si>
    <t>E1 Application Protocol (E1AP)</t>
  </si>
  <si>
    <t>NG-RAN; Architecture description</t>
  </si>
  <si>
    <t>NG-RAN; NG general aspects and principles</t>
  </si>
  <si>
    <t>NG-RAN; NG Application Protocol (NGAP)</t>
  </si>
  <si>
    <t>38.415</t>
  </si>
  <si>
    <t>NG-RAN; PDU session user plane protocol</t>
  </si>
  <si>
    <t>NG-RAN; Xn general aspects and principles</t>
  </si>
  <si>
    <t>NG-RAN; Xn Application Protocol (XnAP)</t>
  </si>
  <si>
    <t>NG-RAN; NR user plane protocol</t>
  </si>
  <si>
    <t>NG-RAN; NR Positioning Protocol A (NRPPa)</t>
  </si>
  <si>
    <t>NG-RAN; E1 Application Protocol (E1AP)</t>
  </si>
  <si>
    <t>NG-RAN; F1 general aspects and principles</t>
  </si>
  <si>
    <t>NG-RAN; F1 Application Protocol (F1AP)</t>
  </si>
  <si>
    <t>NR; Multi-connectivity; Overall description; Stage-2</t>
  </si>
  <si>
    <t>NR; NR and NG-RAN Overall description; Stage-2</t>
  </si>
  <si>
    <t>NG Radio Access Network (NG-RAN); Stage 2 functional specification of User Equipment (UE) positioning in NG-RAN</t>
  </si>
  <si>
    <t>latest#</t>
  </si>
  <si>
    <t>version</t>
  </si>
  <si>
    <t>spec</t>
  </si>
  <si>
    <t>Qualcomm</t>
  </si>
  <si>
    <t>newly allocated # in MM</t>
  </si>
  <si>
    <t>* Find WI code:</t>
  </si>
  <si>
    <t>CT4(Ericsson)</t>
  </si>
  <si>
    <t>17.5.0</t>
  </si>
  <si>
    <t>16.14.0</t>
  </si>
  <si>
    <t>Evolved Universal Terrestrial Radio Access (E-UTRA) and Evolved Universal Terrestrial Radio Access Network (E-UTRAN); Overall description; Stage 2</t>
  </si>
  <si>
    <t>Evolved Universal Terrestrial Radio Access Network (E-UTRAN); S1 Application Protocol (S1AP)</t>
  </si>
  <si>
    <t>36.455</t>
  </si>
  <si>
    <t>37.320</t>
  </si>
  <si>
    <t>LPHAP</t>
  </si>
  <si>
    <t>Evolved Universal Terrestrial Radio Access (E-UTRA); LTE Positioning Protocol A (LPPa)</t>
  </si>
  <si>
    <t>Radio measurement collection for Minimization of Drive Tests (MDT); Overall description; Stage 2</t>
  </si>
  <si>
    <t>8</t>
  </si>
  <si>
    <t>9.2</t>
  </si>
  <si>
    <t>LS on Rel-18 higher-layers parameter list</t>
  </si>
  <si>
    <t>RAN1(Ericsson)</t>
  </si>
  <si>
    <t>SA2(Qualcomm)</t>
  </si>
  <si>
    <t>RAN3, CT4</t>
  </si>
  <si>
    <t>1068</t>
  </si>
  <si>
    <t>CATT, Nokia, Nokia Shanghai Bell</t>
  </si>
  <si>
    <t>1069</t>
  </si>
  <si>
    <t>1189</t>
  </si>
  <si>
    <t>0114</t>
  </si>
  <si>
    <t>NR_MG_enh2-Core</t>
  </si>
  <si>
    <t>1194</t>
  </si>
  <si>
    <t>Steven XU</t>
  </si>
  <si>
    <t>NR_QoE</t>
  </si>
  <si>
    <t>ZTE, China Telecom, China Unicom</t>
  </si>
  <si>
    <t>0119</t>
  </si>
  <si>
    <t>1085</t>
  </si>
  <si>
    <t>0120</t>
  </si>
  <si>
    <t>CATT, ZTE</t>
  </si>
  <si>
    <t>Correction to F1AP on Data forwarding handling of MRB</t>
  </si>
  <si>
    <t>0115</t>
  </si>
  <si>
    <t>0116</t>
  </si>
  <si>
    <t>Rapporteur (Ericsson)</t>
  </si>
  <si>
    <t>Ericsson, InterDigital</t>
  </si>
  <si>
    <t>1213</t>
  </si>
  <si>
    <t>0109</t>
  </si>
  <si>
    <t>NTT DOCOMO INC..</t>
  </si>
  <si>
    <t>RAN2(Qualcomm)</t>
  </si>
  <si>
    <t>Reply LS on area scope for QoE measurements</t>
  </si>
  <si>
    <t>TEI</t>
  </si>
  <si>
    <t>17.6.0</t>
  </si>
  <si>
    <t>Håkon Helmers</t>
  </si>
  <si>
    <t>10</t>
  </si>
  <si>
    <t>1102</t>
  </si>
  <si>
    <t>0117</t>
  </si>
  <si>
    <t>1090</t>
  </si>
  <si>
    <t>1227</t>
  </si>
  <si>
    <t>0118</t>
  </si>
  <si>
    <t>1109</t>
  </si>
  <si>
    <t>(BL CR to TS 38.305) Support of NR Positioning Enhancements</t>
  </si>
  <si>
    <t>Nokia, Nokia Shanghai Bell, CATT, Huawei, Ericsson, Xiaomi, ZTE, Samsung</t>
  </si>
  <si>
    <t>(BL CR to 38.413) Support of NR Positioning Enhancements</t>
  </si>
  <si>
    <t>(BL CR to 38.423) Support of NR Positioning Enhancements</t>
  </si>
  <si>
    <t>(BL CR to 38.455) Support of NR Positioning Enhancements</t>
  </si>
  <si>
    <t>0113</t>
  </si>
  <si>
    <t>R3-237086</t>
  </si>
  <si>
    <t>(BL CR to TS 38.470) Support of NR Positioning Enhancements</t>
  </si>
  <si>
    <t>Samsung, Huawei, CATT, Ericsson, Nokia, Nokia Shanghai Bell, ZTE, Xiaomi</t>
  </si>
  <si>
    <t>0122</t>
  </si>
  <si>
    <t>0121</t>
  </si>
  <si>
    <t>1091</t>
  </si>
  <si>
    <t>1219</t>
  </si>
  <si>
    <t>1098</t>
  </si>
  <si>
    <t>1226</t>
  </si>
  <si>
    <t>NR_MBS-Core, TEI18</t>
  </si>
  <si>
    <t>1094</t>
  </si>
  <si>
    <t>1221</t>
  </si>
  <si>
    <t>1093</t>
  </si>
  <si>
    <t>1092</t>
  </si>
  <si>
    <t>0005</t>
  </si>
  <si>
    <t>1220</t>
  </si>
  <si>
    <t>1223</t>
  </si>
  <si>
    <t>LS on RAN2 progress on subsequent CPAC</t>
  </si>
  <si>
    <t>eQoE, NR_QoE_enh-Core</t>
  </si>
  <si>
    <t>R2-2311400</t>
  </si>
  <si>
    <t>RAN2(CATT)</t>
  </si>
  <si>
    <t>RAN4, RAN3, SA2</t>
  </si>
  <si>
    <t>Reply LS on INACTIVE eDRX above 10.24sec and SDT</t>
  </si>
  <si>
    <t>NR_REDCAP_Ph2, NR_redcap_enh-Core, NR_MT_SDT-Core</t>
  </si>
  <si>
    <t>SA2(Nokia)</t>
  </si>
  <si>
    <t>Reply LS on RedCap UE MBS Broadcast reception</t>
  </si>
  <si>
    <t>SA2(ZTE)</t>
  </si>
  <si>
    <t>RAN3, RAN2</t>
  </si>
  <si>
    <t>S2-2311706</t>
  </si>
  <si>
    <t>SA5(Ericsson)</t>
  </si>
  <si>
    <t>RAN2, SA3</t>
  </si>
  <si>
    <t>0102</t>
  </si>
  <si>
    <t>1167</t>
  </si>
  <si>
    <t>LS on UE Location Information for NB-IoT NTN</t>
  </si>
  <si>
    <t>R2-2311326</t>
  </si>
  <si>
    <t>NGAP rapporteur corrections</t>
  </si>
  <si>
    <t>1228</t>
  </si>
  <si>
    <t>1229</t>
  </si>
  <si>
    <t>ZTE, Lenovo, Samsung, CATT, Nokia, Nokia Shanghai Bell, Fujitsu</t>
  </si>
  <si>
    <t>Transferring of IAB authorization status via HO request message</t>
  </si>
  <si>
    <t>1103</t>
  </si>
  <si>
    <t>1230</t>
  </si>
  <si>
    <t>1104</t>
  </si>
  <si>
    <t>SA2, RAN2</t>
  </si>
  <si>
    <t>1231</t>
  </si>
  <si>
    <t>Huawei, Deutsche Telekom</t>
  </si>
  <si>
    <t>NR_DualTxRx_MUSIM-Core</t>
  </si>
  <si>
    <t>1232</t>
  </si>
  <si>
    <t>1233</t>
  </si>
  <si>
    <t>Reply LS on providing MBS assistance information from SMF towards NG-RAN node during Xn handover</t>
  </si>
  <si>
    <t>1234</t>
  </si>
  <si>
    <t>1235</t>
  </si>
  <si>
    <t>Correction to F1AP on missing finer periodicity</t>
  </si>
  <si>
    <t>1236</t>
  </si>
  <si>
    <t>1237</t>
  </si>
  <si>
    <t>R3-237361</t>
  </si>
  <si>
    <t>Correction on IP address allocation for IAB via OAM</t>
  </si>
  <si>
    <t>Huawei, Lenovo, Samsung, Xiaomi, Ericsson</t>
  </si>
  <si>
    <t>0312</t>
  </si>
  <si>
    <t>R3-237362</t>
  </si>
  <si>
    <t>0313</t>
  </si>
  <si>
    <t>1106</t>
  </si>
  <si>
    <t>Lenovo, Ericsson</t>
  </si>
  <si>
    <t>8.3</t>
  </si>
  <si>
    <t>Left over LSs / pending actions</t>
  </si>
  <si>
    <t>NR_NTN_solutions</t>
  </si>
  <si>
    <t>Ericsson, Huawei</t>
  </si>
  <si>
    <t>NR_QoE-Core</t>
  </si>
  <si>
    <t>Correction of Data Forwarding Handling of MRB</t>
  </si>
  <si>
    <t>Correction of Erroneous Mobility Classification</t>
  </si>
  <si>
    <t>Correction to 38.401 on the user consent for trace reporting</t>
  </si>
  <si>
    <t>Ericsson, Deutsche Telekom, InterDigital</t>
  </si>
  <si>
    <t>Ericsson, CATT</t>
  </si>
  <si>
    <t>1107</t>
  </si>
  <si>
    <t>1108</t>
  </si>
  <si>
    <t>Qualcomm Technologies Int</t>
  </si>
  <si>
    <t>Ericsson, LGE, Vodafone</t>
  </si>
  <si>
    <t>Support of Sub One Second Report Interval following CT4 LS</t>
  </si>
  <si>
    <t>Addition of milliseconds value to UE reporting Interval</t>
  </si>
  <si>
    <t>Ericsson, ZTE, CATT</t>
  </si>
  <si>
    <t>R3-237542</t>
  </si>
  <si>
    <t>R3-237543</t>
  </si>
  <si>
    <t>0124</t>
  </si>
  <si>
    <t>R3-237544</t>
  </si>
  <si>
    <t>R3-237560</t>
  </si>
  <si>
    <t>Data forwarding handling of MRB without source progress</t>
  </si>
  <si>
    <t>R3-237562</t>
  </si>
  <si>
    <t>0093</t>
  </si>
  <si>
    <t>1110</t>
  </si>
  <si>
    <t>IAB-node authorization</t>
  </si>
  <si>
    <t>0316</t>
  </si>
  <si>
    <t>[DRAFT] Reply LS on subsequent CPAC</t>
  </si>
  <si>
    <t>ZTE, China Telecom</t>
  </si>
  <si>
    <t>CMCC, Nokia, Nokia Shanghai Bell, Huawei, ZTE</t>
  </si>
  <si>
    <t>1111</t>
  </si>
  <si>
    <t>1112</t>
  </si>
  <si>
    <t>NR_QoE_enh</t>
  </si>
  <si>
    <t>Further discussions on the user consent for trace reporting</t>
  </si>
  <si>
    <t>0310</t>
  </si>
  <si>
    <t>Correction to 37.320 on the user consent for trace reporting</t>
  </si>
  <si>
    <t>15.18.0</t>
  </si>
  <si>
    <t>R3-234745</t>
  </si>
  <si>
    <t>R3-237853</t>
  </si>
  <si>
    <t>Reply LS on CPP</t>
  </si>
  <si>
    <t>R1-2310789</t>
  </si>
  <si>
    <t>R1-2312393</t>
  </si>
  <si>
    <t>R3-237888</t>
  </si>
  <si>
    <t>NR_SL_enh2-Core</t>
  </si>
  <si>
    <t>Reply LS to SA2 on RedCap UE MBS Broadcast reception</t>
  </si>
  <si>
    <t>R3-237898</t>
  </si>
  <si>
    <t>NR_MC_enh-Core, NR_SL_enh2, NR_pos_enh2-Core, Netw_Energy_NR, NR_cov_enh2, NR_Mob_enh2, NR_NTN_enh, IoT_NTN_enh-Core</t>
  </si>
  <si>
    <t>R1-2312538</t>
  </si>
  <si>
    <t>Reply LS on flightpath information forwarding for UAV</t>
  </si>
  <si>
    <t>R3-237959</t>
  </si>
  <si>
    <t>R3-237960</t>
  </si>
  <si>
    <t>R3-237963</t>
  </si>
  <si>
    <t>R3-237964</t>
  </si>
  <si>
    <t>R2-2313869</t>
  </si>
  <si>
    <t>R3-238003</t>
  </si>
  <si>
    <t>Qualcomm, Ericsson</t>
  </si>
  <si>
    <t>R3-240001</t>
  </si>
  <si>
    <t>RAN3#123 Meeting Agenda</t>
  </si>
  <si>
    <t>R3-240002</t>
  </si>
  <si>
    <t>RAN3#122 Meeting Report</t>
  </si>
  <si>
    <t>R3-240003</t>
  </si>
  <si>
    <t>R3-240004</t>
  </si>
  <si>
    <t>TR 30.531 v1.50.0 Work Plan and Working Procedures - RAN WG3</t>
  </si>
  <si>
    <t>1.49.0</t>
  </si>
  <si>
    <t>R3-240005</t>
  </si>
  <si>
    <t>CT1(Ericsson)</t>
  </si>
  <si>
    <t>9.1.8.1</t>
  </si>
  <si>
    <t>IoT_NTN_enh</t>
  </si>
  <si>
    <t>RAN2, SA2</t>
  </si>
  <si>
    <t>C1-239363</t>
  </si>
  <si>
    <t>R3-240006</t>
  </si>
  <si>
    <t>LS on NG-RAN receiving a GTP-U Error Indication</t>
  </si>
  <si>
    <t>C4-235602</t>
  </si>
  <si>
    <t>R3-240007</t>
  </si>
  <si>
    <t>RAN1(CATT)</t>
  </si>
  <si>
    <t>23.3</t>
  </si>
  <si>
    <t>R3-240008</t>
  </si>
  <si>
    <t>R3-240009</t>
  </si>
  <si>
    <t>LS on the request for specific SL PRS resource characteristic(s)/SL-PRS resource configuration</t>
  </si>
  <si>
    <t>RAN1(Qualcomm)</t>
  </si>
  <si>
    <t>R1-2312630</t>
  </si>
  <si>
    <t>R3-240010</t>
  </si>
  <si>
    <t>NR_MIMO_evo_DL_UL-Core, NR_pos_enh2-Core, Netw_Energy_NR, NR_Mob_enh2, IoT_NTN_enh-Core, TEI18</t>
  </si>
  <si>
    <t>R1-2312661</t>
  </si>
  <si>
    <t>R3-240011</t>
  </si>
  <si>
    <t>9.1.12.1</t>
  </si>
  <si>
    <t>R1-2312710</t>
  </si>
  <si>
    <t>R3-240012</t>
  </si>
  <si>
    <t>LS on RAN2 progress on CHO with candidate SCGs</t>
  </si>
  <si>
    <t>9.1.5.1</t>
  </si>
  <si>
    <t>R2-2313670</t>
  </si>
  <si>
    <t>R3-240013</t>
  </si>
  <si>
    <t>LS on area scope handling for QoE measurement collection</t>
  </si>
  <si>
    <t>RAN2(Ericsson)</t>
  </si>
  <si>
    <t>9.1.2.1</t>
  </si>
  <si>
    <t>CT1</t>
  </si>
  <si>
    <t>SA4, SA5, RAN3</t>
  </si>
  <si>
    <t>R2-2313685</t>
  </si>
  <si>
    <t>R3-240014</t>
  </si>
  <si>
    <t>R2-2313689</t>
  </si>
  <si>
    <t>R3-240015</t>
  </si>
  <si>
    <t>Reply LS on SDT signalling optimization for partial context transfer</t>
  </si>
  <si>
    <t>R2-2309436</t>
  </si>
  <si>
    <t>R2-2313759</t>
  </si>
  <si>
    <t>R3-240016</t>
  </si>
  <si>
    <t>Reply LS on MRO for Fast MCG Recovery</t>
  </si>
  <si>
    <t>9.1.1.1</t>
  </si>
  <si>
    <t>R2-2311729</t>
  </si>
  <si>
    <t>R2-2313838</t>
  </si>
  <si>
    <t>R3-240017</t>
  </si>
  <si>
    <t>R2-2307034</t>
  </si>
  <si>
    <t>R3-240018</t>
  </si>
  <si>
    <t>LS on early RACH for LTM</t>
  </si>
  <si>
    <t>R2-2313955</t>
  </si>
  <si>
    <t>R3-240019</t>
  </si>
  <si>
    <t>R2-2313969</t>
  </si>
  <si>
    <t>R3-240749</t>
  </si>
  <si>
    <t>R3-240020</t>
  </si>
  <si>
    <t>Reply LS on Preparation of NG-RAN resources to serve the alternative S-NSSAI</t>
  </si>
  <si>
    <t>SA2(Ericsson)</t>
  </si>
  <si>
    <t>eNS_Ph3</t>
  </si>
  <si>
    <t>R3-233432</t>
  </si>
  <si>
    <t>RAN3, SA5</t>
  </si>
  <si>
    <t>S2-2313514</t>
  </si>
  <si>
    <t>R3-240021</t>
  </si>
  <si>
    <t>Reply LS on provisioning separate DL and UL PDU Set QoS Parameters to NG-RAN</t>
  </si>
  <si>
    <t>9.1.9.1</t>
  </si>
  <si>
    <t>XRM</t>
  </si>
  <si>
    <t>R3-235890</t>
  </si>
  <si>
    <t>S2-2313689</t>
  </si>
  <si>
    <t>R3-240022</t>
  </si>
  <si>
    <t>LS regarding the endorsed CRs that were part of S2-2311886</t>
  </si>
  <si>
    <t>S2-2313734</t>
  </si>
  <si>
    <t>R3-240023</t>
  </si>
  <si>
    <t>Reply LS on QMC support in RRC_IDLE and RRC_INACTIVE</t>
  </si>
  <si>
    <t>RAN2, SA5, SA3</t>
  </si>
  <si>
    <t>S2-2313777</t>
  </si>
  <si>
    <t>R3-240024</t>
  </si>
  <si>
    <t>Reply LS on handling of location information in multi-path operation</t>
  </si>
  <si>
    <t>SA2(LGE)</t>
  </si>
  <si>
    <t>9.1.7.1</t>
  </si>
  <si>
    <t>NR_SL_relay_enh-Core, 5G_ProSe_Ph2</t>
  </si>
  <si>
    <t>R3-235761</t>
  </si>
  <si>
    <t>S2-2313800</t>
  </si>
  <si>
    <t>R3-240025</t>
  </si>
  <si>
    <t>LS to RAN2/CT WGs on RAN&amp;CT alignment issues</t>
  </si>
  <si>
    <t>SA2(Xiaomi)</t>
  </si>
  <si>
    <t>Ranging_SL</t>
  </si>
  <si>
    <t>RAN2, CT1, CT4</t>
  </si>
  <si>
    <t>RAN3, SA3</t>
  </si>
  <si>
    <t>S2-2313889</t>
  </si>
  <si>
    <t>R3-240026</t>
  </si>
  <si>
    <t>9.1.11.1</t>
  </si>
  <si>
    <t>R3-233347, R3-235765</t>
  </si>
  <si>
    <t>S2-2313911</t>
  </si>
  <si>
    <t>R3-240198</t>
  </si>
  <si>
    <t>R3-240027</t>
  </si>
  <si>
    <t>LS Reply on area scope for QoE measurements</t>
  </si>
  <si>
    <t>SA4(Huawei)</t>
  </si>
  <si>
    <t>S4-231905</t>
  </si>
  <si>
    <t>R3-240028</t>
  </si>
  <si>
    <t>LS on issues with Packet Uu Loss Rate with delay threshold in the DL per DRB per UE</t>
  </si>
  <si>
    <t>SA5(Samsung)</t>
  </si>
  <si>
    <t>URLLC_Mgt</t>
  </si>
  <si>
    <t>SA,RAN3</t>
  </si>
  <si>
    <t>S5-237941</t>
  </si>
  <si>
    <t>R3-240029</t>
  </si>
  <si>
    <t>RAN3, SA4</t>
  </si>
  <si>
    <t>S5-238098</t>
  </si>
  <si>
    <t>R3-240030</t>
  </si>
  <si>
    <t>Reply LS on MDT for NPN</t>
  </si>
  <si>
    <t>R3-234744</t>
  </si>
  <si>
    <t>S5-237504</t>
  </si>
  <si>
    <t>R3-240031</t>
  </si>
  <si>
    <t>LS on QoE measurement collection for application sessions delivered via MBS broadcast or multicast</t>
  </si>
  <si>
    <t>R3-233457</t>
  </si>
  <si>
    <t>SA4, RAN3</t>
  </si>
  <si>
    <t>S5-238103</t>
  </si>
  <si>
    <t>R3-240600</t>
  </si>
  <si>
    <t>R3-240032</t>
  </si>
  <si>
    <t>LS on the progress update of AI/ML Management specifications in SA5</t>
  </si>
  <si>
    <t>SA5(NEC, Intel)</t>
  </si>
  <si>
    <t>9.1.3.1</t>
  </si>
  <si>
    <t>AIML_MGT, FS_NR_AIML_air</t>
  </si>
  <si>
    <t>RAN1, RAN2, RAN3, SA2</t>
  </si>
  <si>
    <t>SA1, SA, RAN</t>
  </si>
  <si>
    <t>S5-238107</t>
  </si>
  <si>
    <t>R3-240033</t>
  </si>
  <si>
    <t>Huawei, CMCC, Ericsson, Interdigtal, ZTE</t>
  </si>
  <si>
    <t>Technically endorsed at RAN3#122</t>
  </si>
  <si>
    <t>Source modified on 20/11/2023. Original source : Huawei, CMCC, Ericsson, Interdigtal, ZTE&lt;br/&gt;&lt;br/&gt;Source modified on 19/02/2024. Original source : Huawei, CMCC, Ericsson, Interdigtal, ZTE</t>
  </si>
  <si>
    <t>18.0.0</t>
  </si>
  <si>
    <t>NR_ENDC_SON_MDT_enh-Core, TEI18</t>
  </si>
  <si>
    <t>R3-240034</t>
  </si>
  <si>
    <t>Huawei, CMCC, Ericsson, Interdigtal, ZTE, Nokia</t>
  </si>
  <si>
    <t>R3-240035</t>
  </si>
  <si>
    <t>Source modified on 11/27/2023. Original source : ZTE, CATT, Huawei, Nokia, Nokia Shanghai Bell, Ericsson&lt;br/&gt;&lt;br/&gt;Source modified on 19/02/2024. Original source : ZTE, CATT, Huawei, Nokia, Nokia Shanghai Bell, Ericsson</t>
  </si>
  <si>
    <t>R3-238098</t>
  </si>
  <si>
    <t>R3-240036</t>
  </si>
  <si>
    <t>Source modified on 27/11/2023. Original source : Huawei, CATT, ZTE, Nokia, Nokia Shanghai Bell, Ericsson&lt;br/&gt;&lt;br/&gt;Source modified on 18/02/2024. Original source : Huawei, CATT, ZTE, Nokia, Nokia Shanghai Bell, Ericsson</t>
  </si>
  <si>
    <t>R3-238099</t>
  </si>
  <si>
    <t>R3-240037</t>
  </si>
  <si>
    <t>CATT, Huawei, Ericsson, Nokia, Nokia Shanghai Bell, ZTE, Xiaomi, Samsung, China Telecom</t>
  </si>
  <si>
    <t>Source modified on 27/11/2023. Original source : CATT, Huawei, Ericsson, Nokia, Nokia Shanghai Bell, ZTE, Xiaomi, Samsung, China Telecom&lt;br/&gt;&lt;br/&gt;Source modified on 19/02/2024. Original source : CATT, Huawei, Ericsson, Nokia, Nokia Shanghai Bell, ZTE, Xia</t>
  </si>
  <si>
    <t>R3-238100</t>
  </si>
  <si>
    <t>R3-240038</t>
  </si>
  <si>
    <t>Support of NR Positioning Enhancements</t>
  </si>
  <si>
    <t>Ericsson, CATT, Huawei, ZTE, Nokia, Nokia Shanghai Bell, Xiaomi, Samsung</t>
  </si>
  <si>
    <t>Source modified on 27/11/2023. Original source : Ericsson, CATT, Huawei, ZTE, Nokia, Nokia Shanghai Bell&lt;br/&gt;&lt;br/&gt;Title modified on 18/02/2024. Original title : (BL CR to TS 38.473) Support of NR Positioning Enhancements&lt;br/&gt;&lt;br/&gt;Source modified on 18/02/</t>
  </si>
  <si>
    <t>R3-238101</t>
  </si>
  <si>
    <t>R3-240039</t>
  </si>
  <si>
    <t>need to revise WID</t>
  </si>
  <si>
    <t>R3-240040</t>
  </si>
  <si>
    <t>R3-238097</t>
  </si>
  <si>
    <t>R3-240041</t>
  </si>
  <si>
    <t>LS on coverage condition for Ranging/Sidelink Positioning</t>
  </si>
  <si>
    <t>S2-2401383</t>
  </si>
  <si>
    <t>R3-240042</t>
  </si>
  <si>
    <t>TEI18, 5MBS_Ph2</t>
  </si>
  <si>
    <t>CT3, CT4</t>
  </si>
  <si>
    <t>S2-2401506</t>
  </si>
  <si>
    <t>R3-240043</t>
  </si>
  <si>
    <t>Reply LS on Rel-18 RedCap enhancements to address remaining ENs in TS 23.502</t>
  </si>
  <si>
    <t>SA2(Huawei)</t>
  </si>
  <si>
    <t>R3-234725</t>
  </si>
  <si>
    <t>S2-2401530</t>
  </si>
  <si>
    <t>R3-240044</t>
  </si>
  <si>
    <t>Reply LS on the user consent for trace reporting</t>
  </si>
  <si>
    <t>SA1, SA3, RAN, RAN2</t>
  </si>
  <si>
    <t>S2-2401578</t>
  </si>
  <si>
    <t>R3-240045</t>
  </si>
  <si>
    <t>Response to “Reply LS on the service requirement of restricting satellite access RAT type”</t>
  </si>
  <si>
    <t>SA2(Vodafone)</t>
  </si>
  <si>
    <t>IoT_SAT_ARCH_EPS, 5GSAT_ARCH</t>
  </si>
  <si>
    <t>S2-2400068</t>
  </si>
  <si>
    <t>CT1, CT4, SA1, RAN2</t>
  </si>
  <si>
    <t>S2-2401650</t>
  </si>
  <si>
    <t>R3-240376, R3-240633, R3-240647</t>
  </si>
  <si>
    <t>R3-240046</t>
  </si>
  <si>
    <t>Discussion on handling of IAB authorization status during MT migration</t>
  </si>
  <si>
    <t>ZTE, Fujitsu, Xiaomi</t>
  </si>
  <si>
    <t>9.3.2</t>
  </si>
  <si>
    <t>R3-240047</t>
  </si>
  <si>
    <t>ZTE, Lenovo, Fujitsu, Xiaomi</t>
  </si>
  <si>
    <t>Source modified on 2/19/2024. Original source : ZTE, Lenovo, Fujitsu, Xiaomi</t>
  </si>
  <si>
    <t>17.7.0</t>
  </si>
  <si>
    <t>1114</t>
  </si>
  <si>
    <t>R3-240048</t>
  </si>
  <si>
    <t>Handling of IAB authorization status during MT migration</t>
  </si>
  <si>
    <t>0317</t>
  </si>
  <si>
    <t>R3-240049</t>
  </si>
  <si>
    <t>LS Reply on QoE measurement collection for application sessions delivered via MBS broadcast or multicast</t>
  </si>
  <si>
    <t>S4-240005/S5-238103(R3-233457)</t>
  </si>
  <si>
    <t>SA5, RAN3</t>
  </si>
  <si>
    <t>S4-240407</t>
  </si>
  <si>
    <t>R3-240730</t>
  </si>
  <si>
    <t>R3-240050</t>
  </si>
  <si>
    <t>Discussion on Remaining Issues for LTM</t>
  </si>
  <si>
    <t>R3-240051</t>
  </si>
  <si>
    <t>Reply LS on Support for MCE ID</t>
  </si>
  <si>
    <t>S5-240021</t>
  </si>
  <si>
    <t>R3-240599</t>
  </si>
  <si>
    <t>R3-240052</t>
  </si>
  <si>
    <t>Reply LS on Multiple Trace/MDT configurations</t>
  </si>
  <si>
    <t>R3-235882</t>
  </si>
  <si>
    <t>S5-240798</t>
  </si>
  <si>
    <t>R3-240786</t>
  </si>
  <si>
    <t>R3-240053</t>
  </si>
  <si>
    <t>LS on new definitions of energy efficiency and energy consumption</t>
  </si>
  <si>
    <t>SA5(Huawei)</t>
  </si>
  <si>
    <t>EE5GPLUS_Ph2</t>
  </si>
  <si>
    <t>3GPP SA1, SA2, RAN1, RAN2, RAN3</t>
  </si>
  <si>
    <t>3GPP SA</t>
  </si>
  <si>
    <t>S5-240816</t>
  </si>
  <si>
    <t>R3-240054</t>
  </si>
  <si>
    <t>LS reply to LS on Further reply LS on Cell ID (re)configuration for mobile IAB cell</t>
  </si>
  <si>
    <t>R3-240457</t>
  </si>
  <si>
    <t>R3-235921</t>
  </si>
  <si>
    <t>S5-241029</t>
  </si>
  <si>
    <t>R3-240055</t>
  </si>
  <si>
    <t>LS on Trace functionality extension in N3IWF for non-3GPP access scenarios</t>
  </si>
  <si>
    <t>SA5(Nokia)</t>
  </si>
  <si>
    <t>S5-241051</t>
  </si>
  <si>
    <t>R3-240056</t>
  </si>
  <si>
    <t>Reply LS on AI/ML for NG-RAN Energy Saving Energy Cost index</t>
  </si>
  <si>
    <t>R3-235743(S5-240460)</t>
  </si>
  <si>
    <t>S5-241076</t>
  </si>
  <si>
    <t>R3-240683</t>
  </si>
  <si>
    <t>R3-240057</t>
  </si>
  <si>
    <t>SA1, RAN, RAN2, SA2, SA3</t>
  </si>
  <si>
    <t>S5-241084</t>
  </si>
  <si>
    <t>R3-240790</t>
  </si>
  <si>
    <t>R3-240058</t>
  </si>
  <si>
    <t>Reply LS on improved KPIs involving end-to-end data volume transfer time analytics</t>
  </si>
  <si>
    <t>SA5(Intel, Verizon, Chinamobile)</t>
  </si>
  <si>
    <t>AIMLsys</t>
  </si>
  <si>
    <t>S5-240453</t>
  </si>
  <si>
    <t>SA2, CT3, CT4, RAN2, RAN3</t>
  </si>
  <si>
    <t>S5-241086</t>
  </si>
  <si>
    <t>R3-240792</t>
  </si>
  <si>
    <t>R3-240059</t>
  </si>
  <si>
    <t>Correction for early TA acquisition for LTM</t>
  </si>
  <si>
    <t>Source modified on 2/19/2024. Original source : Nokia, Nokia Shanghai Bell</t>
  </si>
  <si>
    <t>1251</t>
  </si>
  <si>
    <t>R3-240060</t>
  </si>
  <si>
    <t>Forwarding of the SPR due to T304 to source SN in case of SN initiated PSCell change/CPC</t>
  </si>
  <si>
    <t>R3-240061</t>
  </si>
  <si>
    <t>Discussion on support 2Rx for NR XR</t>
  </si>
  <si>
    <t>Nokia, Nokia Shanghai Bell, ZTE, Ericsson</t>
  </si>
  <si>
    <t>9.3.1</t>
  </si>
  <si>
    <t>2RX for XR</t>
  </si>
  <si>
    <t>R3-240062</t>
  </si>
  <si>
    <t>[2Rx_XR_UE] Introduction of new SPID value for 2RX XR UE</t>
  </si>
  <si>
    <t>Nokia, Nokia Shanghai Bell, ZTE, Apple, Ericsson, Qualcomm, Deutsche Telekom, Vodafone, CATT, CMCC</t>
  </si>
  <si>
    <t>R3-240063</t>
  </si>
  <si>
    <t>On 2Rx XR devices</t>
  </si>
  <si>
    <t>Apple Inc</t>
  </si>
  <si>
    <t>Sasha Sirotkin</t>
  </si>
  <si>
    <t>R3-240064</t>
  </si>
  <si>
    <t>Support for 2Rx XR devices indication to CN</t>
  </si>
  <si>
    <t>Apple Inc.</t>
  </si>
  <si>
    <t>Source modified on 2/18/2024. Original source : Apple Inc</t>
  </si>
  <si>
    <t>1045</t>
  </si>
  <si>
    <t>R3-240065</t>
  </si>
  <si>
    <t>Remaining issues in LTM</t>
  </si>
  <si>
    <t>R3-240066</t>
  </si>
  <si>
    <t>Remaining issues in Subsequent CPAC</t>
  </si>
  <si>
    <t>R3-240067</t>
  </si>
  <si>
    <t>Clarification of the use of the XnAP IDs</t>
  </si>
  <si>
    <t>Nokia, Nokia Shanghai Bell, Ericsson, ZTE, Huawei, LG Electronics, Lenovo, CATT, Samsung, Google</t>
  </si>
  <si>
    <t>NR_newRAT-Core</t>
  </si>
  <si>
    <t>1115</t>
  </si>
  <si>
    <t>R3-240068</t>
  </si>
  <si>
    <t>Completion of the stage-2 description of S-CPAC</t>
  </si>
  <si>
    <t>Nokia, Nokia Shanghai Bell, ZTE, CATT, Huawei, Ericsson, LG Electronics, Lenovo, Samsung</t>
  </si>
  <si>
    <t>R3-240069</t>
  </si>
  <si>
    <t>Information about context handling for S-CPAC</t>
  </si>
  <si>
    <t>1252</t>
  </si>
  <si>
    <t>R3-240070</t>
  </si>
  <si>
    <t>Review of the description of the S-CPAC solution</t>
  </si>
  <si>
    <t>9.1.5.2</t>
  </si>
  <si>
    <t>ASN.1 review</t>
  </si>
  <si>
    <t>1116</t>
  </si>
  <si>
    <t>R3-240071</t>
  </si>
  <si>
    <t>Correction and completion of the solution for CHO with CPAC</t>
  </si>
  <si>
    <t>1117</t>
  </si>
  <si>
    <t>R3-240072</t>
  </si>
  <si>
    <t>Clarification of the description of the NR-U solution</t>
  </si>
  <si>
    <t>R3-240073</t>
  </si>
  <si>
    <t>Initation of TMM procedure for support of mIAB authorization status change</t>
  </si>
  <si>
    <t>Title modified on 2/16/2024. Original title : CR to 38401 Intiation of TMM procedure in case of mIAB deauthorization&lt;br/&gt;&lt;br/&gt;Source modified on 2/16/2024. Original source : Qualcomm Inc.</t>
  </si>
  <si>
    <t>9.1.4.1</t>
  </si>
  <si>
    <t>0318</t>
  </si>
  <si>
    <t>R3-240074</t>
  </si>
  <si>
    <t>Clarification on use of "non-F1-terminating IAB-donor" for mobile IAB</t>
  </si>
  <si>
    <t>Title modified on 2/16/2024. Original title : CR to 38423 Clarification on non-F1-terminating IAB-donor-CU for mIAB&lt;br/&gt;&lt;br/&gt;Source modified on 2/16/2024. Original source : Qualcomm Inc.</t>
  </si>
  <si>
    <t>1118</t>
  </si>
  <si>
    <t>R3-240075</t>
  </si>
  <si>
    <t>Miscellaneous corrections on mobile IAB</t>
  </si>
  <si>
    <t>0319</t>
  </si>
  <si>
    <t>R3-240076</t>
  </si>
  <si>
    <t>Corrections related to mobile IAB</t>
  </si>
  <si>
    <t>1119</t>
  </si>
  <si>
    <t>R3-240077</t>
  </si>
  <si>
    <t>Discussion on remaining open issues in uRLLC from Rel-18</t>
  </si>
  <si>
    <t>R3-240078</t>
  </si>
  <si>
    <t>TSCAI from AMF to NG-RAN during Xn Handover</t>
  </si>
  <si>
    <t>Source modified on 2/19/2024. Original source : Qualcomm Incorporated</t>
  </si>
  <si>
    <t>1160</t>
  </si>
  <si>
    <t>R3-240079</t>
  </si>
  <si>
    <t>1078</t>
  </si>
  <si>
    <t>R3-240080</t>
  </si>
  <si>
    <t>1079</t>
  </si>
  <si>
    <t>R3-240081</t>
  </si>
  <si>
    <t>1080</t>
  </si>
  <si>
    <t>R3-240082</t>
  </si>
  <si>
    <t>uRLLC</t>
  </si>
  <si>
    <t>R3-240083</t>
  </si>
  <si>
    <t>Clarification for NTN on MBS and Disaggregated gNB</t>
  </si>
  <si>
    <t>R3-240084</t>
  </si>
  <si>
    <t>R3-240085</t>
  </si>
  <si>
    <t>RedCap Rx branches and HD FDD indication over F1 Paging</t>
  </si>
  <si>
    <t>Qualcomm Incorporated, Ericsson</t>
  </si>
  <si>
    <t>1297</t>
  </si>
  <si>
    <t>R3-240086</t>
  </si>
  <si>
    <t>eRedCap Rx branches and HD FDD indication over F1 Paging</t>
  </si>
  <si>
    <t>Source modified on 2/19/2024. Original source : Qualcomm Incorporated, Ericsson</t>
  </si>
  <si>
    <t>1298</t>
  </si>
  <si>
    <t>R3-240087</t>
  </si>
  <si>
    <t>Redcap</t>
  </si>
  <si>
    <t>R3-240088</t>
  </si>
  <si>
    <t>Discussion on remaining open issues in NG-RAN AI/ML from Rel-18</t>
  </si>
  <si>
    <t>R3-240089</t>
  </si>
  <si>
    <t>Open issues during resource reservation during LTM</t>
  </si>
  <si>
    <t>Rakuten Mobile, Inc</t>
  </si>
  <si>
    <t>R3-240090</t>
  </si>
  <si>
    <t>Correction to TS 38.401 on NR MBS enh</t>
  </si>
  <si>
    <t>ZTE, Qualcomm, CBN</t>
  </si>
  <si>
    <t>Title modified on 2/19/2024. Original title : Correction to TS 38.401 on NR MBS enh&lt;br/&gt;&lt;br/&gt;Source modified on 2/19/2024. Original source : ZTE, Qualcomm, CBN</t>
  </si>
  <si>
    <t>9.1.6.1</t>
  </si>
  <si>
    <t>0320</t>
  </si>
  <si>
    <t>R3-240091</t>
  </si>
  <si>
    <t>Removing extra texts in TS 38.413 for NR MBS enh</t>
  </si>
  <si>
    <t>Title modified on 2/19/2024. Original title : Removing extra texts in TS 38.413 for NR MBS enh&lt;br/&gt;&lt;br/&gt;Source modified on 2/19/2024. Original source : ZTE, Qualcomm, CBN</t>
  </si>
  <si>
    <t>1046</t>
  </si>
  <si>
    <t>R3-240092</t>
  </si>
  <si>
    <t>Correction to TS 38.473 on NR MBS enh</t>
  </si>
  <si>
    <t>Title modified on 2/19/2024. Original title : Correction to TS 38.473 on NR MBS enh&lt;br/&gt;&lt;br/&gt;Source modified on 2/19/2024. Original source : ZTE, Qualcomm, CBN</t>
  </si>
  <si>
    <t>1253</t>
  </si>
  <si>
    <t>R3-240093</t>
  </si>
  <si>
    <t>ASN.1 Correction to TS 37.483 on NR MBS enh</t>
  </si>
  <si>
    <t>9.1.6.2</t>
  </si>
  <si>
    <t>0098</t>
  </si>
  <si>
    <t>R3-240094</t>
  </si>
  <si>
    <t>[TPs to BL CR for TS38.305, 38.455] Various Corrections to NR Positioning Enhancements</t>
  </si>
  <si>
    <t>R3-240095</t>
  </si>
  <si>
    <t>Nokia, Nokia Shanghai Bell, CATT, Qualcomm Incorporated, Ericsson, ZTE, CMCC, China Broadnet, CBN</t>
  </si>
  <si>
    <t>0321</t>
  </si>
  <si>
    <t>R3-240096</t>
  </si>
  <si>
    <t>0099</t>
  </si>
  <si>
    <t>R3-240097</t>
  </si>
  <si>
    <t>Correction of non shared DU</t>
  </si>
  <si>
    <t>Nokia, Nokia Shanghai Bell, Huawei, Qualcomm Incorporated</t>
  </si>
  <si>
    <t>1254</t>
  </si>
  <si>
    <t>R3-240098</t>
  </si>
  <si>
    <t>Correction of exchange of multicast services</t>
  </si>
  <si>
    <t>Nokia, Nokia Shanghai Bell, Huawei, Qualcomm Incorporated, CATT</t>
  </si>
  <si>
    <t>1120</t>
  </si>
  <si>
    <t>R3-240099</t>
  </si>
  <si>
    <t>Resolution of user plane failure scenarios</t>
  </si>
  <si>
    <t>Nokia, Nokia Shanghai Bell, Qualcomm Incorporated, Huawei</t>
  </si>
  <si>
    <t>R3-240100</t>
  </si>
  <si>
    <t>Correction of MBS stage 2</t>
  </si>
  <si>
    <t>0322</t>
  </si>
  <si>
    <t>R3-240101</t>
  </si>
  <si>
    <t>Correction of MBS asn1</t>
  </si>
  <si>
    <t>0100</t>
  </si>
  <si>
    <t>R3-240102</t>
  </si>
  <si>
    <t>Correction of choice structure</t>
  </si>
  <si>
    <t>R3-240103</t>
  </si>
  <si>
    <t>Correction of UL large size SDT data</t>
  </si>
  <si>
    <t>9.1.10.1</t>
  </si>
  <si>
    <t>R3-240104</t>
  </si>
  <si>
    <t>Correction of MT-SDT trigger</t>
  </si>
  <si>
    <t>0323</t>
  </si>
  <si>
    <t>R3-240105</t>
  </si>
  <si>
    <t>Correction of large volume of Uplink SDT data</t>
  </si>
  <si>
    <t>9.1.10.2</t>
  </si>
  <si>
    <t>1121</t>
  </si>
  <si>
    <t>R3-240106</t>
  </si>
  <si>
    <t>Correction of Redcap RAN Paging Request</t>
  </si>
  <si>
    <t>R3-240107</t>
  </si>
  <si>
    <t>1047</t>
  </si>
  <si>
    <t>R3-240108</t>
  </si>
  <si>
    <t>Correction of RAN Paging Request asn1</t>
  </si>
  <si>
    <t>9.1.11.2</t>
  </si>
  <si>
    <t>1048</t>
  </si>
  <si>
    <t>R3-240109</t>
  </si>
  <si>
    <t>Correction of eRedcap Indication</t>
  </si>
  <si>
    <t>R3-240110</t>
  </si>
  <si>
    <t>Correction of slice deactivation</t>
  </si>
  <si>
    <t>R3-240111</t>
  </si>
  <si>
    <t>R3-240112</t>
  </si>
  <si>
    <t>Correction of cell unavailable list</t>
  </si>
  <si>
    <t>Nokia, Nokia Shanghai Bell, Deutsche Telekom</t>
  </si>
  <si>
    <t>9.1.12.2</t>
  </si>
  <si>
    <t>1122</t>
  </si>
  <si>
    <t>R3-240113</t>
  </si>
  <si>
    <t>R3-240114</t>
  </si>
  <si>
    <t>R3-240115</t>
  </si>
  <si>
    <t>Correction of TS 38.410</t>
  </si>
  <si>
    <t>9.4</t>
  </si>
  <si>
    <t>R18 Rapporteur Corrections</t>
  </si>
  <si>
    <t>0049</t>
  </si>
  <si>
    <t>R3-240116</t>
  </si>
  <si>
    <t>Correction of TS 38.415</t>
  </si>
  <si>
    <t>0039</t>
  </si>
  <si>
    <t>R3-240117</t>
  </si>
  <si>
    <t>Rapporteur update for 38.401-disc</t>
  </si>
  <si>
    <t>R3-240118</t>
  </si>
  <si>
    <t>Rapporteur update for 38.401-CR</t>
  </si>
  <si>
    <t>Source modified on 2/19/2024. Original source : NEC</t>
  </si>
  <si>
    <t>0324</t>
  </si>
  <si>
    <t>R3-240119</t>
  </si>
  <si>
    <t>Correction for AI/ML Node/Cell Measurement Failed Report Characteristics</t>
  </si>
  <si>
    <t>9.1.3.2</t>
  </si>
  <si>
    <t>R3-240120</t>
  </si>
  <si>
    <t>Correction for SK Counter in S-CPAC</t>
  </si>
  <si>
    <t>1124</t>
  </si>
  <si>
    <t>R3-240121</t>
  </si>
  <si>
    <t>Correction for early sync of LTM</t>
  </si>
  <si>
    <t>1255</t>
  </si>
  <si>
    <t>R3-240122</t>
  </si>
  <si>
    <t>0325</t>
  </si>
  <si>
    <t>R3-240123</t>
  </si>
  <si>
    <t>Discussion of corrections of UP 38.415 for Rel-18 XR PDU Set Information</t>
  </si>
  <si>
    <t>R3-240124</t>
  </si>
  <si>
    <t>Correction for 38.415 PDU Set Information</t>
  </si>
  <si>
    <t>0040</t>
  </si>
  <si>
    <t>R3-240125</t>
  </si>
  <si>
    <t>Correction for NR NTN early data forwarding and data discarding</t>
  </si>
  <si>
    <t>R3-240126</t>
  </si>
  <si>
    <t>Correction for QoE measurement activation</t>
  </si>
  <si>
    <t>1053</t>
  </si>
  <si>
    <t>R3-240127</t>
  </si>
  <si>
    <t>1054</t>
  </si>
  <si>
    <t>R3-240128</t>
  </si>
  <si>
    <t>Correction for R18 Assistance Information for QoE Measurement IE exchanges during NG handover</t>
  </si>
  <si>
    <t>1055</t>
  </si>
  <si>
    <t>R3-240129</t>
  </si>
  <si>
    <t>Correction for R18 Assistance Information for QoE Measurement IE exchanges during Xn handover</t>
  </si>
  <si>
    <t>1125</t>
  </si>
  <si>
    <t>R3-240130</t>
  </si>
  <si>
    <t>Beam deactivation for NES</t>
  </si>
  <si>
    <t>R3-240131</t>
  </si>
  <si>
    <t>1256</t>
  </si>
  <si>
    <t>R3-240132</t>
  </si>
  <si>
    <t>Introduction of SL destination transmission over F1 interface</t>
  </si>
  <si>
    <t>16.16.0</t>
  </si>
  <si>
    <t>5G_V2X_NRSL-Core</t>
  </si>
  <si>
    <t>1257</t>
  </si>
  <si>
    <t>R3-240133</t>
  </si>
  <si>
    <t>1258</t>
  </si>
  <si>
    <t>R3-240134</t>
  </si>
  <si>
    <t>1259</t>
  </si>
  <si>
    <t>R3-240135</t>
  </si>
  <si>
    <t>Introduction of SL relay destination transmission over F1 interface</t>
  </si>
  <si>
    <t>NR_SL_relay-Core</t>
  </si>
  <si>
    <t>1260</t>
  </si>
  <si>
    <t>R3-240136</t>
  </si>
  <si>
    <t>1261</t>
  </si>
  <si>
    <t>R3-240137</t>
  </si>
  <si>
    <t>Discussion on the issue of destination ID awareness for DU</t>
  </si>
  <si>
    <t>R3-240138</t>
  </si>
  <si>
    <t>[draft] Reply LS on the progress update of AI/ML Management specifications in SA5</t>
  </si>
  <si>
    <t>SA5</t>
  </si>
  <si>
    <t>RAN1, RAN2, SA2</t>
  </si>
  <si>
    <t>R3-240139</t>
  </si>
  <si>
    <t>ZTE, Nokia, Nokia Shanghai Bell, Apple, Ericsson, Qualcomm, Deutsche Telekom, Vodafone, CATT, CMCC</t>
  </si>
  <si>
    <t>R3-240140</t>
  </si>
  <si>
    <t>Signaling enhancements to support 2Rx Non-RedCap XR devices</t>
  </si>
  <si>
    <t>R3-240141</t>
  </si>
  <si>
    <t>Introduction of 2Rx XR UE Indication in F1AP PAGING message</t>
  </si>
  <si>
    <t>Qualcomm Inc</t>
  </si>
  <si>
    <t>R3-240142</t>
  </si>
  <si>
    <t>Introduction of 2Rx XR Broadcast Information in Served Cell Information</t>
  </si>
  <si>
    <t>Qualcomm Inc, ZTE</t>
  </si>
  <si>
    <t>R3-240143</t>
  </si>
  <si>
    <t>Introduction of 2 Rx XR UE Capability in NGAP signalling.</t>
  </si>
  <si>
    <t>R3-240144</t>
  </si>
  <si>
    <t>Support of Emergency Services in Limited Service Mode for Split Architecture</t>
  </si>
  <si>
    <t>China Telecom,China Unicom,ZTE</t>
  </si>
  <si>
    <t>R3-240145</t>
  </si>
  <si>
    <t>Support of Emergency Services in Split Architecture</t>
  </si>
  <si>
    <t>China Telecom, China Unicom, ZTE</t>
  </si>
  <si>
    <t>Source modified on 2/19/2024. Original source : China Telecom,China Unicom,ZTE</t>
  </si>
  <si>
    <t>NR_CPUP_Split-Core</t>
  </si>
  <si>
    <t>1262</t>
  </si>
  <si>
    <t>R3-240146</t>
  </si>
  <si>
    <t>1263</t>
  </si>
  <si>
    <t>R3-240147</t>
  </si>
  <si>
    <t>1264</t>
  </si>
  <si>
    <t>R3-240148</t>
  </si>
  <si>
    <t>1265</t>
  </si>
  <si>
    <t>R3-240149</t>
  </si>
  <si>
    <t>New Cause Value for eRedCap during NG Handover Failure</t>
  </si>
  <si>
    <t>Source modified on 2/19/2024. Original source : China Telecom</t>
  </si>
  <si>
    <t>1056</t>
  </si>
  <si>
    <t>R3-240150</t>
  </si>
  <si>
    <t>Correction of SRB ID for QoE</t>
  </si>
  <si>
    <t>CATT, China Telecom</t>
  </si>
  <si>
    <t>Source modified on 2/19/2024. Original source : CATT, China Telecom,ZTE</t>
  </si>
  <si>
    <t>1266</t>
  </si>
  <si>
    <t>R3-240151</t>
  </si>
  <si>
    <t>China Telecom,CATT,ZTE</t>
  </si>
  <si>
    <t>R3-240596</t>
  </si>
  <si>
    <t>1267</t>
  </si>
  <si>
    <t>R3-240152</t>
  </si>
  <si>
    <t>Mobility Restrictions and NTN</t>
  </si>
  <si>
    <t>Ericsson, Vodafone, Thales Alenia Space, Qualcomm Incorporated, Nokia, Nokia Shanghai Bell</t>
  </si>
  <si>
    <t>Discusses required changes to RAN3 specs following SA2 LS S2-240650</t>
  </si>
  <si>
    <t>R3-240153</t>
  </si>
  <si>
    <t>Mobility Restrictions with NTN - NR Stage 2 Impacts</t>
  </si>
  <si>
    <t>R3-240154</t>
  </si>
  <si>
    <t>Mobility Restrictions with E-UTRA NTN - NGAP Impacts</t>
  </si>
  <si>
    <t>Title modified on 2/19/2024. Original title : Mobility Restrictions with NTN - NGAP Impacts&lt;br/&gt;&lt;br/&gt;Source modified on 2/19/2024. Original source : Ericsson, Vodafone, Thales Alenia Space, Qualcomm Incorporated, Nokia, Nokia Shanghai Bell</t>
  </si>
  <si>
    <t>1057</t>
  </si>
  <si>
    <t>R3-240155</t>
  </si>
  <si>
    <t>Mobility Restriction with E-UTRA NTN - XnAP Impacts</t>
  </si>
  <si>
    <t>Title modified on 2/19/2024. Original title : Mobility Restrictions with NTN - XnAP Impacts&lt;br/&gt;&lt;br/&gt;Source modified on 2/19/2024. Original source : Ericsson, Vodafone, Thales Alenia Space, Qualcomm Incorporated, Nokia, Nokia Shanghai Bell</t>
  </si>
  <si>
    <t>1126</t>
  </si>
  <si>
    <t>R3-240156</t>
  </si>
  <si>
    <t>Mobility Restrictions with NTN - LTE Stage 2 Impacts</t>
  </si>
  <si>
    <t>LTE_NBIOT_eMTC_NTN</t>
  </si>
  <si>
    <t>R3-240157</t>
  </si>
  <si>
    <t>Mobility Restrictions with NR NTN - S1AP Impacts</t>
  </si>
  <si>
    <t>Title modified on 2/19/2024. Original title : Mobility Restrictions with NTN - S1AP Impacts&lt;br/&gt;&lt;br/&gt;Source modified on 2/19/2024. Original source : Ericsson, Vodafone, Thales Alenia Space, Qualcomm Incorporated, Nokia, Nokia Shanghai Bell</t>
  </si>
  <si>
    <t>1923</t>
  </si>
  <si>
    <t>R3-240158</t>
  </si>
  <si>
    <t>Mobility Restrictions with NR NTN - X2AP Impacts</t>
  </si>
  <si>
    <t>Title modified on 2/19/2024. Original title : Mobility Restrictions with NTN - X2AP Impacts&lt;br/&gt;&lt;br/&gt;Source modified on 2/19/2024. Original source : Ericsson, Vodafone, Thales Alenia Space, Qualcomm Incorporated, Nokia, Nokia Shanghai Bell</t>
  </si>
  <si>
    <t>1765</t>
  </si>
  <si>
    <t>R3-240159</t>
  </si>
  <si>
    <t>R3-240160</t>
  </si>
  <si>
    <t>1058</t>
  </si>
  <si>
    <t>R3-240161</t>
  </si>
  <si>
    <t>1127</t>
  </si>
  <si>
    <t>R3-240162</t>
  </si>
  <si>
    <t>R3-240163</t>
  </si>
  <si>
    <t>1924</t>
  </si>
  <si>
    <t>R3-240164</t>
  </si>
  <si>
    <t>1766</t>
  </si>
  <si>
    <t>R3-240165</t>
  </si>
  <si>
    <t>Support of non-inter DRX Cycles over F1 Interface</t>
  </si>
  <si>
    <t>R3-240166</t>
  </si>
  <si>
    <t>1268</t>
  </si>
  <si>
    <t>R3-240167</t>
  </si>
  <si>
    <t>CATT, Huawei, Qualcomm Incorporated, ZTE, Nokia, Nokia Shanghai Bell, Xiaomi</t>
  </si>
  <si>
    <t>0326</t>
  </si>
  <si>
    <t>R3-240168</t>
  </si>
  <si>
    <t>IAB-node authorization  NR_38.401(Rel-17)</t>
  </si>
  <si>
    <t>CATT, Huawei, Qualcomm Incorporated, ZTE</t>
  </si>
  <si>
    <t>NR_IAB-Core, NR_IAB_enh-Core</t>
  </si>
  <si>
    <t>0327</t>
  </si>
  <si>
    <t>R3-240169</t>
  </si>
  <si>
    <t>1925</t>
  </si>
  <si>
    <t>R3-240170</t>
  </si>
  <si>
    <t>1926</t>
  </si>
  <si>
    <t>R3-240171</t>
  </si>
  <si>
    <t>1927</t>
  </si>
  <si>
    <t>R3-240172</t>
  </si>
  <si>
    <t>1059</t>
  </si>
  <si>
    <t>R3-240173</t>
  </si>
  <si>
    <t>1060</t>
  </si>
  <si>
    <t>R3-240174</t>
  </si>
  <si>
    <t>R3-240175</t>
  </si>
  <si>
    <t>CATT, Huawei, Qualcomm Incorporated, ZTE, Nokia, Nokia Shanghai Bell</t>
  </si>
  <si>
    <t>0328</t>
  </si>
  <si>
    <t>R3-240176</t>
  </si>
  <si>
    <t>Discussion on corrections to 38.401 for mobile IAB</t>
  </si>
  <si>
    <t>R3-240177</t>
  </si>
  <si>
    <t>Corrections to 38.401 for mIAB</t>
  </si>
  <si>
    <t>Title modified on 2/19/2024. Original title : Corrections to 38.401 for mIAB(Rel-18 Cat.F)&lt;br/&gt;&lt;br/&gt;Source modified on 2/19/2024. Original source : CATT</t>
  </si>
  <si>
    <t>0329</t>
  </si>
  <si>
    <t>R3-240178</t>
  </si>
  <si>
    <t>Corrections to 38.423 for mIAB</t>
  </si>
  <si>
    <t>Title modified on 2/19/2024. Original title : Corrections to 38.423 for mIAB(Rel-18)&lt;br/&gt;&lt;br/&gt;Source modified on 2/19/2024. Original source : CATT</t>
  </si>
  <si>
    <t>9.1.4.2</t>
  </si>
  <si>
    <t>1128</t>
  </si>
  <si>
    <t>R3-240179</t>
  </si>
  <si>
    <t>Corrections to 38.473 for mobile IAB</t>
  </si>
  <si>
    <t>Title modified on 2/19/2024. Original title : Corrections to 38.473 for mIAB(Rel-18)&lt;br/&gt;&lt;br/&gt;Source modified on 2/19/2024. Original source : CATT</t>
  </si>
  <si>
    <t>1269</t>
  </si>
  <si>
    <t>R3-240180</t>
  </si>
  <si>
    <t>Discussion on QoE measurement continuity for mobility</t>
  </si>
  <si>
    <t>R3-240181</t>
  </si>
  <si>
    <t>Correction to 38.300 for QoE Measurement Continuity for Mobility</t>
  </si>
  <si>
    <t>R3-240182</t>
  </si>
  <si>
    <t>Correction to 38.413 for QoE measurement</t>
  </si>
  <si>
    <t>1062</t>
  </si>
  <si>
    <t>R3-240183</t>
  </si>
  <si>
    <t>Delivering assistance information for QoE in NR-DC</t>
  </si>
  <si>
    <t>R3-240184</t>
  </si>
  <si>
    <t>Leftover issues on cell DTXDRX for Rel-18 NES</t>
  </si>
  <si>
    <t>R3-240185</t>
  </si>
  <si>
    <t>Cell DTX/DRX activation</t>
  </si>
  <si>
    <t>1270</t>
  </si>
  <si>
    <t>R3-240186</t>
  </si>
  <si>
    <t>ASN.1 and tabular alignment for Network Energy Saving</t>
  </si>
  <si>
    <t>1271</t>
  </si>
  <si>
    <t>R3-240187</t>
  </si>
  <si>
    <t>Title modified on 2/19/2024. Original title : IAB-node authorization NR_38.401(Rel-17)&lt;br/&gt;&lt;br/&gt;Source modified on 2/19/2024. Original source : CATT, Huawei, Qualcomm Incorporated, ZTE, Nokia, Nokia Shanghai Bell, Xiaomi</t>
  </si>
  <si>
    <t>R3-240188</t>
  </si>
  <si>
    <t>(CR to 38.423) ASN.1 Corrections to AI for NG-RAN</t>
  </si>
  <si>
    <t>1130</t>
  </si>
  <si>
    <t>R3-240189</t>
  </si>
  <si>
    <t>(CR to 38.401) Corrections on LTM procedures</t>
  </si>
  <si>
    <t>0330</t>
  </si>
  <si>
    <t>R3-240190</t>
  </si>
  <si>
    <t>(CR to 38.423) Corrections on Complete Configuation Indicator in XnAP</t>
  </si>
  <si>
    <t>1131</t>
  </si>
  <si>
    <t>R3-240191</t>
  </si>
  <si>
    <t>On the reply LS for requirement of restricting satellite access RAT type</t>
  </si>
  <si>
    <t>R3-240192</t>
  </si>
  <si>
    <t>Correction on CHO with candidate SCG</t>
  </si>
  <si>
    <t>Source modified on 2/19/2024. Original source : ZTE</t>
  </si>
  <si>
    <t>1132</t>
  </si>
  <si>
    <t>R3-240193</t>
  </si>
  <si>
    <t>Add a new tigger condition for MT-SDT in TS38.401</t>
  </si>
  <si>
    <t>ZTE, China Telecom, Huawei, Ericsson</t>
  </si>
  <si>
    <t>Source modified on 2/19/2024. Original source : ZTE, China Telecom, Huawei, Ericsson</t>
  </si>
  <si>
    <t>NR_MT_SDT-Core, NR_redcap_enh-Core</t>
  </si>
  <si>
    <t>0331</t>
  </si>
  <si>
    <t>R3-240194</t>
  </si>
  <si>
    <t>Add a new tigger condition for MT-SDT in TS38.300</t>
  </si>
  <si>
    <t>ZTE, China Telecom, Ericsson, Huawei</t>
  </si>
  <si>
    <t>R3-240195</t>
  </si>
  <si>
    <t>Correction on the MT-SDT Data Size within MT-SDT information in TS38.423</t>
  </si>
  <si>
    <t>1133</t>
  </si>
  <si>
    <t>R3-240196</t>
  </si>
  <si>
    <t>Correction on the MT-SDT Data Size within MT-SDT information in TS37.483</t>
  </si>
  <si>
    <t>R3-240197</t>
  </si>
  <si>
    <t>Correction on MT COMMUNICATION HANDLING REQUEST in TS38.413</t>
  </si>
  <si>
    <t>1063</t>
  </si>
  <si>
    <t>[Draft] Reply LS on INACTIVE eDRX above 10.24sec and SDT</t>
  </si>
  <si>
    <t>NR_redcap_enh-Core, NR_MT_SDT-Core</t>
  </si>
  <si>
    <t>RAN2, CT4</t>
  </si>
  <si>
    <t>R3-240199</t>
  </si>
  <si>
    <t>Support redcap with SDT in TS38.413</t>
  </si>
  <si>
    <t>1064</t>
  </si>
  <si>
    <t>R3-240200</t>
  </si>
  <si>
    <t>Correction on indirect Data forwarding [Indirect Data forwarding]</t>
  </si>
  <si>
    <t>0103</t>
  </si>
  <si>
    <t>R3-240201</t>
  </si>
  <si>
    <t>Correction on LTM</t>
  </si>
  <si>
    <t>Source modified on 2/19/2024. Original source : Lenovo</t>
  </si>
  <si>
    <t>0332</t>
  </si>
  <si>
    <t>R3-240202</t>
  </si>
  <si>
    <t>1272</t>
  </si>
  <si>
    <t>R3-240203</t>
  </si>
  <si>
    <t>Corrections on IAB TMM procedure</t>
  </si>
  <si>
    <t>1134</t>
  </si>
  <si>
    <t>R3-240204</t>
  </si>
  <si>
    <t>Corrections on mobile IAB-DU migration triggering</t>
  </si>
  <si>
    <t>Title modified on 2/19/2024. Original title : Corrections on mobile IAB DU migration tirggering&lt;br/&gt;&lt;br/&gt;Source modified on 2/19/2024. Original source : Lenovo</t>
  </si>
  <si>
    <t>1273</t>
  </si>
  <si>
    <t>R3-240205</t>
  </si>
  <si>
    <t>Corrections on mobile IAB supported</t>
  </si>
  <si>
    <t>1274</t>
  </si>
  <si>
    <t>R3-240206</t>
  </si>
  <si>
    <t>Corrections on MRO for CPAC</t>
  </si>
  <si>
    <t>R3-240207</t>
  </si>
  <si>
    <t>Corrections on stage 2 descriptions for SON</t>
  </si>
  <si>
    <t>R3-240208</t>
  </si>
  <si>
    <t>Corrections on stage 3 details for SON</t>
  </si>
  <si>
    <t>1135</t>
  </si>
  <si>
    <t>R3-240209</t>
  </si>
  <si>
    <t>CR to ASN.1 on SPR</t>
  </si>
  <si>
    <t>9.1.1.2</t>
  </si>
  <si>
    <t>1136</t>
  </si>
  <si>
    <t>R3-240210</t>
  </si>
  <si>
    <t>Corrections on Rel18 Mobility</t>
  </si>
  <si>
    <t>Title modified on 2/19/2024. Original title : Corrections on Rel18 mobility&lt;br/&gt;&lt;br/&gt;Source modified on 2/19/2024. Original source : Lenovo</t>
  </si>
  <si>
    <t>1137</t>
  </si>
  <si>
    <t>R3-240211</t>
  </si>
  <si>
    <t>Corrections on AI for RAN terminology</t>
  </si>
  <si>
    <t>R3-240212</t>
  </si>
  <si>
    <t>Corrections on AI for RAN</t>
  </si>
  <si>
    <t>1138</t>
  </si>
  <si>
    <t>R3-240213</t>
  </si>
  <si>
    <t>Corrections on QoE in RRC_INACTIVE</t>
  </si>
  <si>
    <t>R3-240214</t>
  </si>
  <si>
    <t>Corrections on QoE NR-DC</t>
  </si>
  <si>
    <t>R3-240215</t>
  </si>
  <si>
    <t>Lenovo, Huawei</t>
  </si>
  <si>
    <t>Source modified on 2/19/2024. Original source : Lenovo, Huawei</t>
  </si>
  <si>
    <t>1139</t>
  </si>
  <si>
    <t>R3-240216</t>
  </si>
  <si>
    <t>Correction on MT-SDT</t>
  </si>
  <si>
    <t>0333</t>
  </si>
  <si>
    <t>R3-240217</t>
  </si>
  <si>
    <t>Corrections for PDU set related issues</t>
  </si>
  <si>
    <t>R3-240218</t>
  </si>
  <si>
    <t>Corrections on ECN Marking</t>
  </si>
  <si>
    <t>Lenovo, Huawei, CATT</t>
  </si>
  <si>
    <t>Source modified on 2/19/2024. Original source : Lenovo, Huawei, CATT</t>
  </si>
  <si>
    <t>1065</t>
  </si>
  <si>
    <t>R3-240219</t>
  </si>
  <si>
    <t>Corrections on PDU Set Information User Plane Protocol</t>
  </si>
  <si>
    <t>Source modified on 2/19/2024. Original source : Lenovo, Ericsson</t>
  </si>
  <si>
    <t>0041</t>
  </si>
  <si>
    <t>R3-240220</t>
  </si>
  <si>
    <t>ASN.1 and tabular alignment for NR NTN</t>
  </si>
  <si>
    <t>CATT, ZTE, Nokia, Nokia Shanghai Bell, China Telecom</t>
  </si>
  <si>
    <t>Source modified on 2/19/2024. Original source : CATT, ZTE, Nokia, Nokia Shanghai Bell, China Telecom</t>
  </si>
  <si>
    <t>9.1.8.2</t>
  </si>
  <si>
    <t>1066</t>
  </si>
  <si>
    <t>R3-240221</t>
  </si>
  <si>
    <t>Optimization on handling of DL non-SDT in case of RA-SDT without UE anchor relocation</t>
  </si>
  <si>
    <t>R3-240222</t>
  </si>
  <si>
    <t>(TP to BL CR for TS 38.455, 38.423, 38.305) On remaining issues for LPHAP</t>
  </si>
  <si>
    <t>23.2</t>
  </si>
  <si>
    <t>R3-240223</t>
  </si>
  <si>
    <t>(TP to BL CR for TS 38.455) Support of Redcap Positioning</t>
  </si>
  <si>
    <t>R3-240224</t>
  </si>
  <si>
    <t>(TP to BL CR for TS 38.455) SL Positioning and BW aggregation</t>
  </si>
  <si>
    <t>R3-240225</t>
  </si>
  <si>
    <t>Discussion on AI/ML for NG-RAN</t>
  </si>
  <si>
    <t>R3-240226</t>
  </si>
  <si>
    <t>Introduction new option in Registration Request of Data Collection Request</t>
  </si>
  <si>
    <t>Source modified on 2/19/2024. Original source : Samsung</t>
  </si>
  <si>
    <t>R3-240227</t>
  </si>
  <si>
    <t>Correction on ASN.1 for AI/ML for NG-RAN</t>
  </si>
  <si>
    <t>1141</t>
  </si>
  <si>
    <t>R3-240228</t>
  </si>
  <si>
    <t>Correction on beam activation/deactivation for network energy saving</t>
  </si>
  <si>
    <t>Samsung, Ericsson</t>
  </si>
  <si>
    <t>Source modified on 2/19/2024. Original source : Samsung, Ericsson</t>
  </si>
  <si>
    <t>0126</t>
  </si>
  <si>
    <t>R3-240229</t>
  </si>
  <si>
    <t>Correction on beam activation for network energy saving in XnAP</t>
  </si>
  <si>
    <t>1142</t>
  </si>
  <si>
    <t>R3-240230</t>
  </si>
  <si>
    <t>Discussion on MBS RAN sharing leftover issues</t>
  </si>
  <si>
    <t>R3-240231</t>
  </si>
  <si>
    <t>Corrections of F1-U not establishment in multiple cell broadcasting scenario</t>
  </si>
  <si>
    <t>1275</t>
  </si>
  <si>
    <t>R3-240232</t>
  </si>
  <si>
    <t>Discussion on Multicast CU to DU Common RRC Information</t>
  </si>
  <si>
    <t>R3-240233</t>
  </si>
  <si>
    <t>Correction of Multicast CU to DU Common RRC Information</t>
  </si>
  <si>
    <t>1276</t>
  </si>
  <si>
    <t>R3-240234</t>
  </si>
  <si>
    <t>Introduction of separate uplink and downlink PDU set QoS parameters</t>
  </si>
  <si>
    <t>Samsung, Ericsson, Nokia, Nokia Shanghai Bell, Qualcomm Inc., Xiaomi, China Telecom, ZTE</t>
  </si>
  <si>
    <t>Source modified on 2/19/2024. Original source : Samsung, Ericsson, Nokia, Nokia Shanghai Bell, Qualcomm Inc., Xiaomi, China Telecom, ZTE</t>
  </si>
  <si>
    <t>0104</t>
  </si>
  <si>
    <t>R3-240235</t>
  </si>
  <si>
    <t>Discussion on Remaining issues of LTM</t>
  </si>
  <si>
    <t>R3-240236</t>
  </si>
  <si>
    <t>CR on remaining issues of LTM</t>
  </si>
  <si>
    <t>1277</t>
  </si>
  <si>
    <t>R3-240237</t>
  </si>
  <si>
    <t>Clarification on data forwarding information provision for indirect data forwarding</t>
  </si>
  <si>
    <t>Samsung, China Telecom, CMCC, Cybercore</t>
  </si>
  <si>
    <t>Source modified on 2/19/2024. Original source : Samsung, China Telecom, CMCC, Cybercore</t>
  </si>
  <si>
    <t>0105</t>
  </si>
  <si>
    <t>R3-240238</t>
  </si>
  <si>
    <t>Remaining issues on LPHAP</t>
  </si>
  <si>
    <t>R3-240239</t>
  </si>
  <si>
    <t>TP for BLCR to 38.470 on LPHAP</t>
  </si>
  <si>
    <t>R3-240240</t>
  </si>
  <si>
    <t>Remaining issues on SL-PRS resource allocation</t>
  </si>
  <si>
    <t>R3-240241</t>
  </si>
  <si>
    <t>Discussion on corrections to QMC support in NR-DC</t>
  </si>
  <si>
    <t>R3-240242</t>
  </si>
  <si>
    <t>Corrections to 38.423 on QMC suppoer in NR-DC</t>
  </si>
  <si>
    <t>1143</t>
  </si>
  <si>
    <t>R3-240243</t>
  </si>
  <si>
    <t>Discussion on the correction to SL relay</t>
  </si>
  <si>
    <t>NR_SL_relay_enh</t>
  </si>
  <si>
    <t>R3-240244</t>
  </si>
  <si>
    <t>Correction to TS 38.401 on SL relay</t>
  </si>
  <si>
    <t>0334</t>
  </si>
  <si>
    <t>R3-240245</t>
  </si>
  <si>
    <t>ASN.1 review to 38.413 for NTN</t>
  </si>
  <si>
    <t>1067</t>
  </si>
  <si>
    <t>R3-240246</t>
  </si>
  <si>
    <t>Support separate UL and DL PDU Set QoS parameters</t>
  </si>
  <si>
    <t>Nokia, Nokia Shanghai Bell, Xiaomi, Ericsson, Qualcomm Inc., Samsung, China Telecom, ZTE</t>
  </si>
  <si>
    <t>R3-240247</t>
  </si>
  <si>
    <t>Source modified on 2/19/2024. Original source : Nokia, Nokia Shanghai Bell, Xiaomi, Ericsson, Qualcomm Inc., Samsung, China Telecom, ZTE</t>
  </si>
  <si>
    <t>1278</t>
  </si>
  <si>
    <t>R3-240248</t>
  </si>
  <si>
    <t>Discussion on transferring PDU Set Information Container during data forwarding</t>
  </si>
  <si>
    <t>Nokia, Nokia Shanghai Bell, ZTE, Ericsson, Qualcomm Inc., Samsung, Xiaomi, China Telecom</t>
  </si>
  <si>
    <t>R3-240249</t>
  </si>
  <si>
    <t>Support for transfer PDU Set Information container during data forwarding</t>
  </si>
  <si>
    <t>Source modified on 2/19/2024. Original source : Nokia, Nokia Shanghai Bell, ZTE, Ericsson, Qualcomm Inc., Samsung, Xiaomi, China Telecom</t>
  </si>
  <si>
    <t>R3-240250</t>
  </si>
  <si>
    <t>Discussion on PDU Set Discard for NR XR</t>
  </si>
  <si>
    <t>Nokia, Nokia Shanghai Bell, ZTE, CMCC</t>
  </si>
  <si>
    <t>R3-240251</t>
  </si>
  <si>
    <t>Introduction of PSI based discard</t>
  </si>
  <si>
    <t>Source modified on 2/19/2024. Original source : Nokia, Nokia Shanghai Bell, ZTE, CMCC</t>
  </si>
  <si>
    <t>1279</t>
  </si>
  <si>
    <t>R3-240252</t>
  </si>
  <si>
    <t>Correction on UE history information and SCG UE History Information</t>
  </si>
  <si>
    <t>Samsung, Nokia, Nokia Shanghai Bell, Ericsson, ZTE, CATT, Lenovo</t>
  </si>
  <si>
    <t>1144</t>
  </si>
  <si>
    <t>R3-240253</t>
  </si>
  <si>
    <t>1145</t>
  </si>
  <si>
    <t>R3-240254</t>
  </si>
  <si>
    <t>Addition of SON for fast MCG recovery in stage 2</t>
  </si>
  <si>
    <t>Samsung, Lenovo, CATT, Nokia, Nokia Shanghai Bell</t>
  </si>
  <si>
    <t>R3-240255</t>
  </si>
  <si>
    <t>Leftover issue on SON for CPAC</t>
  </si>
  <si>
    <t>R3-240256</t>
  </si>
  <si>
    <t>Correction of SON for CPAC</t>
  </si>
  <si>
    <t>1146</t>
  </si>
  <si>
    <t>R3-240257</t>
  </si>
  <si>
    <t>Correction on SDT RRC Release with resume indication</t>
  </si>
  <si>
    <t>Huawei, Qualcomm Incorporated, Lenovo</t>
  </si>
  <si>
    <t>R3-240258</t>
  </si>
  <si>
    <t>Source modified on 2/19/2024. Original source : Huawei, Qualcomm Incorporated, Lenovo</t>
  </si>
  <si>
    <t>0335</t>
  </si>
  <si>
    <t>R3-240259</t>
  </si>
  <si>
    <t>Correction on Reference configuration and RRC Complete configuration_Option 1</t>
  </si>
  <si>
    <t>Huawei, ZTE, Google Inc.</t>
  </si>
  <si>
    <t>Source modified on 2/19/2024. Original source : Huawei, ZTE, Google Inc.</t>
  </si>
  <si>
    <t>1280</t>
  </si>
  <si>
    <t>R3-240260</t>
  </si>
  <si>
    <t>Correction on Reference configuration and RRC Complete configuration_Option 2</t>
  </si>
  <si>
    <t>Huawei, China Telecom, ZTE, CATT, Lenovo, Nokia, Nokia Shanghai Bell</t>
  </si>
  <si>
    <t>Source modified on 2/19/2024. Original source : Huawei, China Telecom, ZTE, CATT, Lenovo, Nokia, Nokia Shanghai Bell</t>
  </si>
  <si>
    <t>1281</t>
  </si>
  <si>
    <t>R3-240261</t>
  </si>
  <si>
    <t>Correction on CHO with SCGs and S-CPAC</t>
  </si>
  <si>
    <t>Huawei, ZTE, CATT, Samsung</t>
  </si>
  <si>
    <t>Source modified on 2/19/2024. Original source : Huawei, ZTE, CATT, Samsung</t>
  </si>
  <si>
    <t>1147</t>
  </si>
  <si>
    <t>R3-240262</t>
  </si>
  <si>
    <t>Correction on Multicast Reception in RRC_Inactive</t>
  </si>
  <si>
    <t>Huawei, CBN, Nokia, Nokia Shanghai Bell, CATT, Qualcomm Incorporated</t>
  </si>
  <si>
    <t>Source modified on 2/19/2024. Original source : Huawei, CBN, Nokia, Nokia Shanghai Bell, CATT, Qualcomm Incorporated</t>
  </si>
  <si>
    <t>1282</t>
  </si>
  <si>
    <t>R3-240263</t>
  </si>
  <si>
    <t>Consideration on per area session F1-U tunnel not established</t>
  </si>
  <si>
    <t>Huawei, CBN, CATT, Nokia, Nokia Shanghai Bell, CMCC, Qualcomm Incorporated</t>
  </si>
  <si>
    <t>R3-240264</t>
  </si>
  <si>
    <t>Correction on per area session F1-U not established</t>
  </si>
  <si>
    <t>1283</t>
  </si>
  <si>
    <t>R3-240265</t>
  </si>
  <si>
    <t>Source modified on 2/19/2024. Original source : Huawei, CBN, CATT, Nokia, Nokia Shanghai Bell, CMCC, Qualcomm Incorporated</t>
  </si>
  <si>
    <t>0106</t>
  </si>
  <si>
    <t>R3-240266</t>
  </si>
  <si>
    <t>Discussion on broadcast packet discard issue</t>
  </si>
  <si>
    <t>Huawei, CBN, CMCC, Qualcomm Incorporated</t>
  </si>
  <si>
    <t>R3-240267</t>
  </si>
  <si>
    <t>Correction on broadcast packet discard issue</t>
  </si>
  <si>
    <t>Title modified on 2/19/2024. Original title : Correction on broadcast  packet discard issue&lt;br/&gt;&lt;br/&gt;Source modified on 2/19/2024. Original source : Huawei, CBN, CMCC, Qualcomm Incorporated</t>
  </si>
  <si>
    <t>0336</t>
  </si>
  <si>
    <t>R3-240268</t>
  </si>
  <si>
    <t>Renaming of Multicast Common Configuration</t>
  </si>
  <si>
    <t>Huawei, CBN, CMCC, Nokia, Nokia Shanghai Bell, Qualcomm Incorporated</t>
  </si>
  <si>
    <t>Source modified on 2/19/2024. Original source : Huawei, CBN, CMCC, Nokia, Nokia Shanghai Bell, Qualcomm Incorporated</t>
  </si>
  <si>
    <t>1284</t>
  </si>
  <si>
    <t>R3-240269</t>
  </si>
  <si>
    <t>Source modified on 2/19/2024. Original source : Huawei</t>
  </si>
  <si>
    <t>0127</t>
  </si>
  <si>
    <t>R3-240270</t>
  </si>
  <si>
    <t>Correction on Multicast Common CU2DU Cell Information</t>
  </si>
  <si>
    <t>Huawei, CBN, Nokia, Nokia Shanghai Bell, Qualcomm Incorporated</t>
  </si>
  <si>
    <t>Source modified on 2/19/2024. Original source : Huawei, CBN, Nokia, Nokia Shanghai Bell, Qualcomm Incorporated</t>
  </si>
  <si>
    <t>1285</t>
  </si>
  <si>
    <t>R3-240271</t>
  </si>
  <si>
    <t>Correction on SDT</t>
  </si>
  <si>
    <t>0337</t>
  </si>
  <si>
    <t>R3-240272</t>
  </si>
  <si>
    <t>Correction to TS 38.401 for mIAB</t>
  </si>
  <si>
    <t>0338</t>
  </si>
  <si>
    <t>R3-240273</t>
  </si>
  <si>
    <t>Correction to TS 38.473 for mIAB</t>
  </si>
  <si>
    <t>1286</t>
  </si>
  <si>
    <t>R3-240274</t>
  </si>
  <si>
    <t>ASN.1 review to TS 38.473 for mIAB</t>
  </si>
  <si>
    <t>1287</t>
  </si>
  <si>
    <t>R3-240275</t>
  </si>
  <si>
    <t>Discussion on non-integer DRX cycle issue for XR</t>
  </si>
  <si>
    <t>NR_XR_enh</t>
  </si>
  <si>
    <t>R3-240276</t>
  </si>
  <si>
    <t>Correction to TS 38.473 on non-integer DRX cycle issue for XR</t>
  </si>
  <si>
    <t>1288</t>
  </si>
  <si>
    <t>R3-240277</t>
  </si>
  <si>
    <t>0727</t>
  </si>
  <si>
    <t>R3-240278</t>
  </si>
  <si>
    <t>0728</t>
  </si>
  <si>
    <t>R3-240279</t>
  </si>
  <si>
    <t>0107</t>
  </si>
  <si>
    <t>R3-240280</t>
  </si>
  <si>
    <t>Corrections to 38.401 on NR SL Relay</t>
  </si>
  <si>
    <t>Title modified on 2/19/2024. Original title : Corrections to 38.401 on NR SL relay&lt;br/&gt;&lt;br/&gt;Source modified on 2/19/2024. Original source : ZTE</t>
  </si>
  <si>
    <t>0339</t>
  </si>
  <si>
    <t>R3-240281</t>
  </si>
  <si>
    <t>Corrections to 38.470 on L2 U2U Relay</t>
  </si>
  <si>
    <t>Title modified on 2/19/2024. Original title : Corrections to 38.470 on NR SL relay&lt;br/&gt;&lt;br/&gt;Source modified on 2/19/2024. Original source : ZTE</t>
  </si>
  <si>
    <t>0128</t>
  </si>
  <si>
    <t>R3-240282</t>
  </si>
  <si>
    <t>Corrections to 38.473 on L2 U2U relay</t>
  </si>
  <si>
    <t>9.1.7.2</t>
  </si>
  <si>
    <t>1289</t>
  </si>
  <si>
    <t>R3-240283</t>
  </si>
  <si>
    <t>Corrections to 38.473 on multi-path relay</t>
  </si>
  <si>
    <t>1290</t>
  </si>
  <si>
    <t>R3-240284</t>
  </si>
  <si>
    <t>Support of no PDU session for IAB-MT during Path Switch Request procedure</t>
  </si>
  <si>
    <t>ZTE, Nokia, Nokia Shanghai Bell, CATT</t>
  </si>
  <si>
    <t>Source modified on 2/19/2024. Original source : ZTE, Nokia, Nokia Shanghai Bell, CATT</t>
  </si>
  <si>
    <t>R3-240285</t>
  </si>
  <si>
    <t>R3-240286</t>
  </si>
  <si>
    <t>Clarification on PCI partitioning and authorization handling during mIAB-MT migration</t>
  </si>
  <si>
    <t>0340</t>
  </si>
  <si>
    <t>R3-240287</t>
  </si>
  <si>
    <t>Support of no PDU session during mIAB-MT migration procedure</t>
  </si>
  <si>
    <t>R3-240288</t>
  </si>
  <si>
    <t>Configuration of mobile IAB cell bar status</t>
  </si>
  <si>
    <t>1291</t>
  </si>
  <si>
    <t>R3-240289</t>
  </si>
  <si>
    <t>Transfer of mobile IAB authorization state in NGAP DOWNLINK NAS TRANSPORT</t>
  </si>
  <si>
    <t>Source modified on 2/19/2024. Original source : ZTE, Lenovo, Samsung, CATT, Nokia, Nokia Shanghai Bell, Fujitsu</t>
  </si>
  <si>
    <t>1071</t>
  </si>
  <si>
    <t>R3-240290</t>
  </si>
  <si>
    <t>Support of R18 IDLE QoE Configuration Retrieve</t>
  </si>
  <si>
    <t>R3-240291</t>
  </si>
  <si>
    <t>Correction on R18 QoE in NR-DC</t>
  </si>
  <si>
    <t>R3-240292</t>
  </si>
  <si>
    <t>Title modified on 2/19/2024. Original title : Correction on R18 QoE in NR-DC (XnAP)&lt;br/&gt;&lt;br/&gt;Source modified on 2/19/2024. Original source : Xiaomi</t>
  </si>
  <si>
    <t>1148</t>
  </si>
  <si>
    <t>R3-240293</t>
  </si>
  <si>
    <t>(TP for 38.455) Support of LPHAP</t>
  </si>
  <si>
    <t>R3-240294</t>
  </si>
  <si>
    <t>(TP for 38.455) Support of Sidelink Positioning</t>
  </si>
  <si>
    <t>R3-240295</t>
  </si>
  <si>
    <t>Introduction of separate DL and UL PDU Set QoS Information</t>
  </si>
  <si>
    <t>Xiaomi, Ericsson, Qualcomm Inc., Nokia, Nokia Shanghai Bell, Samsung, China Telecom, ZTE</t>
  </si>
  <si>
    <t>1149</t>
  </si>
  <si>
    <t>R3-240296</t>
  </si>
  <si>
    <t>Support of mixed PDUs handlding in Non-Homogeneous deployment</t>
  </si>
  <si>
    <t>Xiaomi, Ericsson, Nokia, Nokia Shanghai Bell, ZTE, Qualcomm Inc.</t>
  </si>
  <si>
    <t>R3-240297</t>
  </si>
  <si>
    <t>Correction of the PDU Set Information in NG-U</t>
  </si>
  <si>
    <t>Xiaomi, ZTE, Nokia, Nokia Shanghai Bell, Qualcomm Inc., Samsung</t>
  </si>
  <si>
    <t>Source modified on 2/19/2024. Original source : Xiaomi, ZTE, Nokia, Nokia Shanghai Bell, Qualcomm Inc., Samsung</t>
  </si>
  <si>
    <t>0042</t>
  </si>
  <si>
    <t>R3-240298</t>
  </si>
  <si>
    <t>Support of DL PSI-based discard and UL Traffic Information</t>
  </si>
  <si>
    <t>0108</t>
  </si>
  <si>
    <t>R3-240299</t>
  </si>
  <si>
    <t>Discussion on remaining issues for SCPAC</t>
  </si>
  <si>
    <t>R3-240300</t>
  </si>
  <si>
    <t>ZTE, Nokia, Nokia Shanghai Bell, Ericsson, Qualcomm Inc., Samsung, Xiaomi, China Telecom, CMCC</t>
  </si>
  <si>
    <t>R3-240301</t>
  </si>
  <si>
    <t>Transfer PDU Set Information during data forwarding for Xn handover</t>
  </si>
  <si>
    <t>ZTE, CATT, Nokia, Nokia Shanghai Bell, Ericsson, Xiaomi, Qualcomm Inc., CMCC</t>
  </si>
  <si>
    <t>R3-240302</t>
  </si>
  <si>
    <t>Correction of selected NID in PDU Session Resource Setup Info - SN terminated</t>
  </si>
  <si>
    <t>Huawei, China Telecom, Ericsson</t>
  </si>
  <si>
    <t>Source modified on 2/19/2024. Original source : Huawei, China Telecom, Ericsson</t>
  </si>
  <si>
    <t>1150</t>
  </si>
  <si>
    <t>R3-240303</t>
  </si>
  <si>
    <t>Correction of DRBs Subject To Status Transfer List</t>
  </si>
  <si>
    <t>Huawei, Deutsche Telekom, Nokia, Nokia Shanghai Bell</t>
  </si>
  <si>
    <t>Source modified on 2/19/2024. Original source : Huawei, Deutsche Telekom, Nokia, Nokia Shanghai Bell</t>
  </si>
  <si>
    <t>1151</t>
  </si>
  <si>
    <t>R3-240304</t>
  </si>
  <si>
    <t>1152</t>
  </si>
  <si>
    <t>R3-240305</t>
  </si>
  <si>
    <t>Correction of IP-Sec Transport Layer Address</t>
  </si>
  <si>
    <t>Source modified on 2/19/2024. Original source : Huawei, China Telecom, China Unicom</t>
  </si>
  <si>
    <t>1153</t>
  </si>
  <si>
    <t>R3-240306</t>
  </si>
  <si>
    <t>1154</t>
  </si>
  <si>
    <t>R3-240307</t>
  </si>
  <si>
    <t>1155</t>
  </si>
  <si>
    <t>R3-240308</t>
  </si>
  <si>
    <t>Correction of timing synchronisation status reporting procedure</t>
  </si>
  <si>
    <t>Huawei, Nokia, Nokia Shanghai Bell, ZTE</t>
  </si>
  <si>
    <t>Source modified on 2/19/2024. Original source : Huawei, Nokia, Nokia Shanghai Bell, ZTE</t>
  </si>
  <si>
    <t>1292</t>
  </si>
  <si>
    <t>R3-240309</t>
  </si>
  <si>
    <t>Correction of TL-Container in PDU session resource release procedure</t>
  </si>
  <si>
    <t>1072</t>
  </si>
  <si>
    <t>R3-240310</t>
  </si>
  <si>
    <t>Filter information for temporary capabilities restriction in Multi-SIM</t>
  </si>
  <si>
    <t>Huawei, Qualcomm Incorporated, Deutsche Telekom, ZTE, Samsung</t>
  </si>
  <si>
    <t>Source modified on 2/19/2024. Original source : Huawei, Qualcomm Incorporated, Deutsche Telekom, ZTE, Samsung</t>
  </si>
  <si>
    <t>1293</t>
  </si>
  <si>
    <t>R3-240311</t>
  </si>
  <si>
    <t>eRedCap UE access control</t>
  </si>
  <si>
    <t>Huawei, Ericsson, ZTE, Qualcomm Incorporated, Xiaomi</t>
  </si>
  <si>
    <t>Source modified on 2/19/2024. Original source : Huawei, Ericsson, ZTE, Qualcomm Incorporated, Xiaomi</t>
  </si>
  <si>
    <t>1073</t>
  </si>
  <si>
    <t>R3-240312</t>
  </si>
  <si>
    <t>UL SDT for MT communication handling</t>
  </si>
  <si>
    <t>Huawei, ZTE, Ericsson</t>
  </si>
  <si>
    <t>R3-240313</t>
  </si>
  <si>
    <t>[draft] Reply LS on Rel-18 RedCap enhancements to address remaining ENs in TS 23.502</t>
  </si>
  <si>
    <t>R3-240314</t>
  </si>
  <si>
    <t>Discussion on addition of UE Rx-Tx Time difference in NR UL E-CID</t>
  </si>
  <si>
    <t>Ericsson, Polaris Wireless, China Telecom, NTT Docomo, AT&amp;T, FirstNet, Intel, Comtech, Nokia, Nokia Shanghai Bell, Verizon Wireless, Huawei</t>
  </si>
  <si>
    <t>R3-240315</t>
  </si>
  <si>
    <t>Introduction of NR UE Rx-Tx time difference measurement in NR UL E-CID</t>
  </si>
  <si>
    <t>Ericsson, Polaris Wireless, China Telecom, NTT Docomo, AT&amp;T, FirstNet, Intel, Comtech, Nokia, Nokia Shanghai Bell, Verizon, Huawei</t>
  </si>
  <si>
    <t>Title modified on 2/19/2024. Original title : Introduction of NR UE Rx-Tx time difference measurement in NR UL E-CID [UERxTxTD]&lt;br/&gt;&lt;br/&gt;Source modified on 2/19/2024. Original source : Ericsson, Polaris Wireless, China Telecom, NTT Docomo, AT&amp;T, FirstNet,</t>
  </si>
  <si>
    <t>R3-240316</t>
  </si>
  <si>
    <t>R3-240317</t>
  </si>
  <si>
    <t>ASN.1 correction for AI NG-RAN</t>
  </si>
  <si>
    <t>Source modified on 2/19/2024. Original source : CATT</t>
  </si>
  <si>
    <t>1156</t>
  </si>
  <si>
    <t>R3-240318</t>
  </si>
  <si>
    <t>Discussion on multiple measurement ID pairs</t>
  </si>
  <si>
    <t>R3-240319</t>
  </si>
  <si>
    <t>Correction on multiple measurement ID pairs</t>
  </si>
  <si>
    <t>CATT, Qualcomm</t>
  </si>
  <si>
    <t>Source modified on 2/19/2024. Original source : CATT,Qualcomm</t>
  </si>
  <si>
    <t>1157</t>
  </si>
  <si>
    <t>R3-240320</t>
  </si>
  <si>
    <t>Discussion on service requirement of restricting satellite access RAT type</t>
  </si>
  <si>
    <t>R3-240321</t>
  </si>
  <si>
    <t>ASN.1 correction for LTM</t>
  </si>
  <si>
    <t>1294</t>
  </si>
  <si>
    <t>R3-240322</t>
  </si>
  <si>
    <t>Correction on stage 2 LTM</t>
  </si>
  <si>
    <t>0341</t>
  </si>
  <si>
    <t>R3-240323</t>
  </si>
  <si>
    <t>Correction on the stage3 LTM</t>
  </si>
  <si>
    <t>1295</t>
  </si>
  <si>
    <t>R3-240324</t>
  </si>
  <si>
    <t>Further clarification about the unclearly point in LTM</t>
  </si>
  <si>
    <t>R3-240325</t>
  </si>
  <si>
    <t>Introduce UL TCI state ID in the cell switch notification</t>
  </si>
  <si>
    <t>CATT, ZTE, CMCC</t>
  </si>
  <si>
    <t>1296</t>
  </si>
  <si>
    <t>R3-240326</t>
  </si>
  <si>
    <t>Correction for procedural text of TL Containers</t>
  </si>
  <si>
    <t>Related to incoming LS in R3-240022</t>
  </si>
  <si>
    <t>1074</t>
  </si>
  <si>
    <t>R3-240327</t>
  </si>
  <si>
    <t>Clarification of primary source event</t>
  </si>
  <si>
    <t>0342</t>
  </si>
  <si>
    <t>R3-240328</t>
  </si>
  <si>
    <t>Cleanup of Stage 2 for Timing Resiliency and URLLC enhancements</t>
  </si>
  <si>
    <t>R3-240329</t>
  </si>
  <si>
    <t>ASN.1 corrections for Partially Allowed NSSAI</t>
  </si>
  <si>
    <t>1075</t>
  </si>
  <si>
    <t>R3-240330</t>
  </si>
  <si>
    <t>1076</t>
  </si>
  <si>
    <t>R3-240331</t>
  </si>
  <si>
    <t>(TP for TS 38.455 BL CR) Coordination of area-specific SRS</t>
  </si>
  <si>
    <t>R3-240332</t>
  </si>
  <si>
    <t>(TP for TS 38.455 BL CR) Resolution of open issues for BW aggregation and RedCap UEs</t>
  </si>
  <si>
    <t>R3-240333</t>
  </si>
  <si>
    <t>(TP for TS 38.473 BL CR) F1AP updates for NR positioning</t>
  </si>
  <si>
    <t>R3-240334</t>
  </si>
  <si>
    <t>Correction on Inter-system HO Report over NG</t>
  </si>
  <si>
    <t>ZTE, CMCC, China Unicom</t>
  </si>
  <si>
    <t>Source modified on 2/19/2024. Original source : ZTE, CMCC, China Unicom</t>
  </si>
  <si>
    <t>1077</t>
  </si>
  <si>
    <t>R3-240335</t>
  </si>
  <si>
    <t>Clarification on MIMO PRB usage Information reporting over EN-DC X2</t>
  </si>
  <si>
    <t>ZTE, China Telecom, CMCC, China Unicom</t>
  </si>
  <si>
    <t>Title modified on 2/19/2024. Original title : Clarification on MIMO PRB Usage Information reporting over EN-DC X2_R17&lt;br/&gt;&lt;br/&gt;Source modified on 2/19/2024. Original source : ZTE, China Telecom, CMCC, China Unicom</t>
  </si>
  <si>
    <t>1767</t>
  </si>
  <si>
    <t>R3-240336</t>
  </si>
  <si>
    <t>Title modified on 2/19/2024. Original title : Clarification on MIMO PRB Usage Information reporting over EN-DC X2_R18&lt;br/&gt;&lt;br/&gt;Source modified on 2/19/2024. Original source : ZTE, China Telecom, CMCC, China Unicom</t>
  </si>
  <si>
    <t>1768</t>
  </si>
  <si>
    <t>R3-240337</t>
  </si>
  <si>
    <t>Clarification on MIMO PRB usage Information reporting over Xn</t>
  </si>
  <si>
    <t>Title modified on 2/19/2024. Original title : Clarification on MIMO PRB Usage Information reporting over Xn_R17&lt;br/&gt;&lt;br/&gt;Source modified on 2/19/2024. Original source : ZTE, China Telecom, CMCC, China Unicom</t>
  </si>
  <si>
    <t>1158</t>
  </si>
  <si>
    <t>R3-240338</t>
  </si>
  <si>
    <t>Title modified on 2/19/2024. Original title : Clarification on MIMO PRB Usage Information reporting over Xn_R18&lt;br/&gt;&lt;br/&gt;Source modified on 2/19/2024. Original source : ZTE, China Telecom, CMCC, China Unicom</t>
  </si>
  <si>
    <t>1159</t>
  </si>
  <si>
    <t>R3-240339</t>
  </si>
  <si>
    <t>Correction of F1-U failure</t>
  </si>
  <si>
    <t>R3-240340</t>
  </si>
  <si>
    <t>Handling GTP-U Error Indication</t>
  </si>
  <si>
    <t>R3-240341</t>
  </si>
  <si>
    <t>Correction of Handling GTP-U Error Indication</t>
  </si>
  <si>
    <t>1081</t>
  </si>
  <si>
    <t>R3-240342</t>
  </si>
  <si>
    <t>0110</t>
  </si>
  <si>
    <t>R3-240343</t>
  </si>
  <si>
    <t>Response LS on NG-RAN receiving a GTP-U Error Indication</t>
  </si>
  <si>
    <t>R3-240344</t>
  </si>
  <si>
    <t>FSAI for MBS Redcap and non-Redcap</t>
  </si>
  <si>
    <t>R3-240345</t>
  </si>
  <si>
    <t>Correction of MBS FSAI for Redcap</t>
  </si>
  <si>
    <t>1082</t>
  </si>
  <si>
    <t>R3-240346</t>
  </si>
  <si>
    <t>R3-240347</t>
  </si>
  <si>
    <t>Response LS on Redcap UE MBS Broadcast Reception</t>
  </si>
  <si>
    <t>R3-240348</t>
  </si>
  <si>
    <t>Switch to RRC Connected after SDT Partial Context Transfer</t>
  </si>
  <si>
    <t>R3-240349</t>
  </si>
  <si>
    <t>Correction of switch to RRC connected after SDT Partial Context Transfer</t>
  </si>
  <si>
    <t>R3-240350</t>
  </si>
  <si>
    <t>1161</t>
  </si>
  <si>
    <t>R3-240351</t>
  </si>
  <si>
    <t>Response LS on SDT signalling optimization for partial context transfer</t>
  </si>
  <si>
    <t>R3-240352</t>
  </si>
  <si>
    <t>Resolution of Preferred message for MBS Assistance Information</t>
  </si>
  <si>
    <t>Nokia, Nokia Shanghai Bell, CATT</t>
  </si>
  <si>
    <t>R3-240353</t>
  </si>
  <si>
    <t>Correction of Path Switch Request Acknowledge</t>
  </si>
  <si>
    <t>1083</t>
  </si>
  <si>
    <t>R3-240354</t>
  </si>
  <si>
    <t>Correction of MBS Assistance Information support</t>
  </si>
  <si>
    <t>1084</t>
  </si>
  <si>
    <t>R3-240355</t>
  </si>
  <si>
    <t>R3-240356</t>
  </si>
  <si>
    <t>Correction of Rel-18 Intra-CU LTM stage-2 descriptions</t>
  </si>
  <si>
    <t>0343</t>
  </si>
  <si>
    <t>R3-240357</t>
  </si>
  <si>
    <t>Rel-18 LTM correction for UE-based TA measurement configuration from CU to DU</t>
  </si>
  <si>
    <t>1299</t>
  </si>
  <si>
    <t>R3-240358</t>
  </si>
  <si>
    <t>Further completion of Rel-18 S-CPAC stage-2 description</t>
  </si>
  <si>
    <t>R3-240359</t>
  </si>
  <si>
    <t>Introduction of Direction Information for PDU Set QoS Parameters</t>
  </si>
  <si>
    <t>Ericsson, Qualcomm Inc., Nokia, Nokia Shanghai Bell, Samsung, Xiaomi, China Telecom, ZTE</t>
  </si>
  <si>
    <t>Source modified on 2/19/2024. Original source : Ericsson, Qualcomm Inc., Nokia, Nokia Shanghai Bell, Samsung, Xiaomi, China Telecom, ZTE</t>
  </si>
  <si>
    <t>R3-240360</t>
  </si>
  <si>
    <t>Discussion on MBS QMC activation scenarios</t>
  </si>
  <si>
    <t>R3-240361</t>
  </si>
  <si>
    <t>[Draft] LS on MBS QMC Activation</t>
  </si>
  <si>
    <t>R3-240362</t>
  </si>
  <si>
    <t>Correction on NR-DC QMC Overload Handling</t>
  </si>
  <si>
    <t>R3-240363</t>
  </si>
  <si>
    <t>Corrections on QoE enhancements</t>
  </si>
  <si>
    <t>9.1.2.2</t>
  </si>
  <si>
    <t>1162</t>
  </si>
  <si>
    <t>R3-240364</t>
  </si>
  <si>
    <t>1300</t>
  </si>
  <si>
    <t>R3-240365</t>
  </si>
  <si>
    <t>OAM requirements for configuration of MDT in SNPNs</t>
  </si>
  <si>
    <t>R3-240366</t>
  </si>
  <si>
    <t>ASN.1 corrections for MDT enhancements to support NPN</t>
  </si>
  <si>
    <t>1086</t>
  </si>
  <si>
    <t>R3-240367</t>
  </si>
  <si>
    <t>1163</t>
  </si>
  <si>
    <t>R3-240368</t>
  </si>
  <si>
    <t>Status of multiple trace/MDT configurations</t>
  </si>
  <si>
    <t>R3-240369</t>
  </si>
  <si>
    <t>Support of multiple trace sessions</t>
  </si>
  <si>
    <t>1164</t>
  </si>
  <si>
    <t>R3-240370</t>
  </si>
  <si>
    <t>Correction on user consent for trace reporting</t>
  </si>
  <si>
    <t>R3-240371</t>
  </si>
  <si>
    <t>0344</t>
  </si>
  <si>
    <t>R3-240372</t>
  </si>
  <si>
    <t>Discussion on separate DL and UL PDU Set QoS parameters</t>
  </si>
  <si>
    <t>R3-240373</t>
  </si>
  <si>
    <t>Corrections on R18 QoE enhancements</t>
  </si>
  <si>
    <t>China Unicom, Huawei, ZTE</t>
  </si>
  <si>
    <t>R3-240374</t>
  </si>
  <si>
    <t>China Unicom, Huawei</t>
  </si>
  <si>
    <t>R3-240375</t>
  </si>
  <si>
    <t>Correction on R18 NR QoE enhancements</t>
  </si>
  <si>
    <t>R3-240376</t>
  </si>
  <si>
    <t>Reply LS on restricting satellite access RAT type</t>
  </si>
  <si>
    <t>R3-240377</t>
  </si>
  <si>
    <t>Discussion on NG-RAN receiving a GTP-U Error Indication</t>
  </si>
  <si>
    <t>R3-240378</t>
  </si>
  <si>
    <t>NG-RAN receiving a GTP-U Error Indication</t>
  </si>
  <si>
    <t>1087</t>
  </si>
  <si>
    <t>R3-240379</t>
  </si>
  <si>
    <t>R3-240380</t>
  </si>
  <si>
    <t>1301</t>
  </si>
  <si>
    <t>R3-240381</t>
  </si>
  <si>
    <t>[draft] Reply LS on NG-RAN receiving a GTP-U Error Indication</t>
  </si>
  <si>
    <t>R3-240382</t>
  </si>
  <si>
    <t>Definition and tabular alignment on R18 mobile IAB (XnAP)</t>
  </si>
  <si>
    <t>Source modified on 2/19/2024. Original source : Xiaomi</t>
  </si>
  <si>
    <t>1165</t>
  </si>
  <si>
    <t>R3-240383</t>
  </si>
  <si>
    <t>Discussion on support of multiple F1-U tunnels per broadcast MRB</t>
  </si>
  <si>
    <t>CATT,Nokia, Nokia Shanghai Bell, Huawei, Samsung, ZTE, Qualcomm, CMCC, CBN, Lenovo, Ericsson, China Broadnet</t>
  </si>
  <si>
    <t>R3-240384</t>
  </si>
  <si>
    <t>Correction on multiple F1-U tunnels per broadcast MRB</t>
  </si>
  <si>
    <t>CATT, Nokia, Nokia Shanghai Bell, Huawei, Samsung, ZTE, Qualcomm, CMCC, CBN, Lenovo, Ericsson, China Broadnet</t>
  </si>
  <si>
    <t>Source modified on 2/19/2024. Original source : CATT,Nokia, Nokia Shanghai Bell, Huawei, Samsung, ZTE, Qualcomm, CMCC, CBN, Lenovo, Ericsson,China Broadnet</t>
  </si>
  <si>
    <t>R3-240385</t>
  </si>
  <si>
    <t>0112</t>
  </si>
  <si>
    <t>R3-240386</t>
  </si>
  <si>
    <t>CATT,Nokia, Nokia Shanghai Bell, Ericsson, CMCC, Qualcomm Incorporated, ZTE, China Broadnet, CBN</t>
  </si>
  <si>
    <t>R3-240387</t>
  </si>
  <si>
    <t>1302</t>
  </si>
  <si>
    <t>R3-240388</t>
  </si>
  <si>
    <t>Discussion on open issues for Rel-18 MBS enhancements</t>
  </si>
  <si>
    <t>CATT,CMCC,China Broadnet,CBN</t>
  </si>
  <si>
    <t>R3-240389</t>
  </si>
  <si>
    <t>Correction to F1AP on MBS enhancement</t>
  </si>
  <si>
    <t>CATT, Ericsson, CMCC, China Broadnet, CBN</t>
  </si>
  <si>
    <t>Source modified on 2/19/2024. Original source : CATT,Ericsson,CMCC,China Broadnet,CBN</t>
  </si>
  <si>
    <t>1303</t>
  </si>
  <si>
    <t>R3-240390</t>
  </si>
  <si>
    <t>Correction on misalignment between tabular and ASN.1</t>
  </si>
  <si>
    <t>CATT, Nokia, Nokia Shanghai Bell, Ericsson, China Broadnet, CBN</t>
  </si>
  <si>
    <t>Title modified on 2/19/2024. Original title : Correction on misaglignment between tabular and ASN.1&lt;br/&gt;&lt;br/&gt;Source modified on 2/19/2024. Original source : CATT,Nokia,Nokia Shanghai Bell,Ericsson,China Broadnet, CBN</t>
  </si>
  <si>
    <t>1304</t>
  </si>
  <si>
    <t>R3-240391</t>
  </si>
  <si>
    <t>Correction on ASN.1 of mtch-NeighbourCellInformation and ThresholdIndexInformation IE</t>
  </si>
  <si>
    <t>Source modified on 2/19/2024. Original source : CATT,Nokia,Nokia Shanghai Bell, Ericsson,China Broadnet,CBN</t>
  </si>
  <si>
    <t>1305</t>
  </si>
  <si>
    <t>R3-240392</t>
  </si>
  <si>
    <t>Removal of redundant description in Broadcast Session Setup procedure</t>
  </si>
  <si>
    <t>CATT,Huawei,Nokia, Nokia Shanghai Bell, China Broadnet, CBN</t>
  </si>
  <si>
    <t>Title modified on 2/19/2024. Original title : Removal of redundent description in Broadcast Session Setup procedure&lt;br/&gt;&lt;br/&gt;Source modified on 2/19/2024. Original source : CATT, Huawei, Nokia, Nokia Shanghai Bell,China Broadnet,CBN</t>
  </si>
  <si>
    <t>1088</t>
  </si>
  <si>
    <t>R3-240393</t>
  </si>
  <si>
    <t>Mobile IAB-node authorization</t>
  </si>
  <si>
    <t>1089</t>
  </si>
  <si>
    <t>R3-240394</t>
  </si>
  <si>
    <t>Discussion on IAB IP address allocation via OAM</t>
  </si>
  <si>
    <t>Huawei, Lenovo,Samsung, Xiaomi, Ericsson</t>
  </si>
  <si>
    <t>R3-240395</t>
  </si>
  <si>
    <t>Source modified on 2/19/2024. Original source : Huawei, Lenovo,Samsung, Xiaomi, Ericsson</t>
  </si>
  <si>
    <t>R3-240396</t>
  </si>
  <si>
    <t>R3-240397</t>
  </si>
  <si>
    <t>0345</t>
  </si>
  <si>
    <t>R3-240398</t>
  </si>
  <si>
    <t>Correction on IAB authorization status transfer for EN-DC</t>
  </si>
  <si>
    <t>Huawei, CATT, Qualcomm, Nokia, Nokia Shanghai Bell, Xiaomi</t>
  </si>
  <si>
    <t>Source modified on 2/19/2024. Original source : Huawei, CATT, Qualcomm, Nokia, Nokia Shanghai Bell, Xiaomi</t>
  </si>
  <si>
    <t>1769</t>
  </si>
  <si>
    <t>R3-240399</t>
  </si>
  <si>
    <t>1770</t>
  </si>
  <si>
    <t>R3-240400</t>
  </si>
  <si>
    <t>1771</t>
  </si>
  <si>
    <t>R3-240401</t>
  </si>
  <si>
    <t>Correction on IAB authorization status transfer for NR-DC</t>
  </si>
  <si>
    <t>1166</t>
  </si>
  <si>
    <t>R3-240402</t>
  </si>
  <si>
    <t>R3-240403</t>
  </si>
  <si>
    <t>Introduction of 2Rx relaxation for XR devices [2Rx_XR_Device]</t>
  </si>
  <si>
    <t>Huawei, Telecom Italia, Telia Company, NTT DOCOMO, Orange, T-Mobile USA, BT, Spark NZ Ltd</t>
  </si>
  <si>
    <t>R3-240404</t>
  </si>
  <si>
    <t>Huawei, Telecom Italia, Telia Company, NTT DOCOMO, T-Mobile USA, BT, Deutsche Telekom, Spark NZ Ltd</t>
  </si>
  <si>
    <t>Source modified on 2/19/2024. Original source : Huawei, Telecom Italia, Telia Company, NTT DOCOMO, T-Mobile USA, BT, Deutsche Telekom, Spark NZ Ltd</t>
  </si>
  <si>
    <t>R3-240405</t>
  </si>
  <si>
    <t>Discussion on handover cancel in CHO with SCG(s)</t>
  </si>
  <si>
    <t>R3-240406</t>
  </si>
  <si>
    <t>Support direct data forwarding for DC to DC handover</t>
  </si>
  <si>
    <t>Samsung, Huawei, Ericsson</t>
  </si>
  <si>
    <t>R3-240407</t>
  </si>
  <si>
    <t>Correction of SSBs activation and deactivation for network energy saving</t>
  </si>
  <si>
    <t>Huawei, ZTE, CATT, Qualcomm Incorporated</t>
  </si>
  <si>
    <t>Source modified on 2/19/2024. Original source : Huawei, ZTE, CATT, Qualcomm Incorporated</t>
  </si>
  <si>
    <t>1306</t>
  </si>
  <si>
    <t>R3-240408</t>
  </si>
  <si>
    <t>Correction of network timing synchronization status monitoring</t>
  </si>
  <si>
    <t>R3-240409</t>
  </si>
  <si>
    <t>Effective measurement window for inter-RAT measurement</t>
  </si>
  <si>
    <t>1307</t>
  </si>
  <si>
    <t>R3-240410</t>
  </si>
  <si>
    <t>Correction on the missing SIBs for MBS and ATG in TS 38.470</t>
  </si>
  <si>
    <t>ZTE, China Telecom, China Unicom, CATT</t>
  </si>
  <si>
    <t>0129</t>
  </si>
  <si>
    <t>R3-240411</t>
  </si>
  <si>
    <t>Discussion on LS about MBS FSA ID for the RedCap UEs</t>
  </si>
  <si>
    <t>R3-240412</t>
  </si>
  <si>
    <t>Clarification and ASN.1 Alignment on R18 mobile IAB (F1AP)</t>
  </si>
  <si>
    <t>1308</t>
  </si>
  <si>
    <t>R3-240413</t>
  </si>
  <si>
    <t>Correction to 37.340 for CPAC of SON feature</t>
  </si>
  <si>
    <t>R3-240414</t>
  </si>
  <si>
    <t>Correction to 38.423 for SON features enhancement</t>
  </si>
  <si>
    <t>R3-240415</t>
  </si>
  <si>
    <t>Correction to 38.300 for RACH optimization</t>
  </si>
  <si>
    <t>R3-240416</t>
  </si>
  <si>
    <t>Correction to 37.340 for SPR optimizations</t>
  </si>
  <si>
    <t>CATT, Huawei, Ericsson</t>
  </si>
  <si>
    <t>R3-240417</t>
  </si>
  <si>
    <t>Correction to 38.401 on Multi-path for SL relay</t>
  </si>
  <si>
    <t>0346</t>
  </si>
  <si>
    <t>R3-240418</t>
  </si>
  <si>
    <t>Correction to 38.473 on Multi-path for SL relay</t>
  </si>
  <si>
    <t>1309</t>
  </si>
  <si>
    <t>R3-240419</t>
  </si>
  <si>
    <t>Correction to 38.415 for PDU set information and End of Bursts</t>
  </si>
  <si>
    <t>0043</t>
  </si>
  <si>
    <t>R3-240420</t>
  </si>
  <si>
    <t>Correction to 38.420 on PDU set handling of forwarded packets</t>
  </si>
  <si>
    <t>CATT, Lenovo, Huawei</t>
  </si>
  <si>
    <t>Source modified on 2/19/2024. Original source : CATT, Lenovo, Huawei</t>
  </si>
  <si>
    <t>R3-240421</t>
  </si>
  <si>
    <t>Discussion on Rel-18 XR support in DC</t>
  </si>
  <si>
    <t>R3-240422</t>
  </si>
  <si>
    <t>Correction to 38.413 on ECN marking reporting request</t>
  </si>
  <si>
    <t>9.1.9.2</t>
  </si>
  <si>
    <t>R3-240423</t>
  </si>
  <si>
    <t>Correction to 38.423 on ECN marking reporting request</t>
  </si>
  <si>
    <t>1170</t>
  </si>
  <si>
    <t>R3-240424</t>
  </si>
  <si>
    <t>Discussion on handover restriction of (e)RedCap</t>
  </si>
  <si>
    <t>R3-240425</t>
  </si>
  <si>
    <t>Correction to 36.413 for Handover Restriction List (R18)</t>
  </si>
  <si>
    <t>1928</t>
  </si>
  <si>
    <t>R3-240426</t>
  </si>
  <si>
    <t>UE Context identification after successful cell switch</t>
  </si>
  <si>
    <t>Google, Inc.</t>
  </si>
  <si>
    <t>Title modified on 2/19/2024. Original title : UE context identification after successful cell switch&lt;br/&gt;&lt;br/&gt;Source modified on 2/19/2024. Original source : Google Inc.</t>
  </si>
  <si>
    <t>TEI16, NR_Mob_enh-Core</t>
  </si>
  <si>
    <t>1310</t>
  </si>
  <si>
    <t>R3-240427</t>
  </si>
  <si>
    <t>Discussion on the handling of mobile IAB authorized indication during Xn TMM procedure</t>
  </si>
  <si>
    <t>R3-240428</t>
  </si>
  <si>
    <t>New Cause value for mobile IAB</t>
  </si>
  <si>
    <t>1171</t>
  </si>
  <si>
    <t>R3-240429</t>
  </si>
  <si>
    <t>Clarification on PATH SWITCH REQUEST ACKNOWLEDGE message</t>
  </si>
  <si>
    <t>R3-240430</t>
  </si>
  <si>
    <t>Correct the ASN.1 errors for mobile IAB</t>
  </si>
  <si>
    <t>1311</t>
  </si>
  <si>
    <t>R3-240431</t>
  </si>
  <si>
    <t>Clarify the Assigned Criticality for mobile IAB related IE</t>
  </si>
  <si>
    <t>R3-240432</t>
  </si>
  <si>
    <t>Corrections for SL Relay</t>
  </si>
  <si>
    <t>0347</t>
  </si>
  <si>
    <t>R3-240433</t>
  </si>
  <si>
    <t>Correction on the Assigned Criticality for SL Relay related IE</t>
  </si>
  <si>
    <t>1312</t>
  </si>
  <si>
    <t>R3-240434</t>
  </si>
  <si>
    <t>Discussion on the support for HO with location-based trigger condition</t>
  </si>
  <si>
    <t>R3-240435</t>
  </si>
  <si>
    <t>Clarification on the support for NG-HO with Location-based Trigger Condition</t>
  </si>
  <si>
    <t>R3-240436</t>
  </si>
  <si>
    <t>Correction to the NGAP Time Based Handover Information IE</t>
  </si>
  <si>
    <t>Source modified on 2/19/2024. Original source : Nokia, Nokia Shanghai Bell, CATT</t>
  </si>
  <si>
    <t>R3-240437</t>
  </si>
  <si>
    <t>Correction to the XnAP Conditional Handover Time Based Information IE</t>
  </si>
  <si>
    <t>1172</t>
  </si>
  <si>
    <t>R3-240438</t>
  </si>
  <si>
    <t>Report the ECN Marking or Congestion Information Reporting Status during Xn-HO and NG-HO</t>
  </si>
  <si>
    <t>Title modified on 2/19/2024. Original title : Report the ECN Marking or Congestion Information Reporting Status during Xn-HO and NG-HO &lt;br/&gt;&lt;br/&gt;Source modified on 2/19/2024. Original source : Nokia, Nokia Shanghai Bell</t>
  </si>
  <si>
    <t>R3-240439</t>
  </si>
  <si>
    <t>NR_Mob_enh-Core, TEI17, LTE_NR_DC_enh2-Core</t>
  </si>
  <si>
    <t>1313</t>
  </si>
  <si>
    <t>R3-240440</t>
  </si>
  <si>
    <t>UE Context identification after successful cell switch and correction to S-CPAC</t>
  </si>
  <si>
    <t>NR_Mob_enh-Core, LTE_NR_DC_enh2-Core, NR_Mob_enh2-Core</t>
  </si>
  <si>
    <t>1314</t>
  </si>
  <si>
    <t>R3-240441</t>
  </si>
  <si>
    <t>Inconsistency in PPID between IANA and 3GPP for E1AP</t>
  </si>
  <si>
    <t>R3-240442</t>
  </si>
  <si>
    <t>Corrections on XnAP for mobile IAB</t>
  </si>
  <si>
    <t>1173</t>
  </si>
  <si>
    <t>R3-240443</t>
  </si>
  <si>
    <t>Corrections on F1AP for mobile IAB</t>
  </si>
  <si>
    <t>1315</t>
  </si>
  <si>
    <t>R3-240444</t>
  </si>
  <si>
    <t>Corrections for LTM</t>
  </si>
  <si>
    <t>0348</t>
  </si>
  <si>
    <t>R3-240445</t>
  </si>
  <si>
    <t>Corrections for mobility enhancement</t>
  </si>
  <si>
    <t>1316</t>
  </si>
  <si>
    <t>R3-240446</t>
  </si>
  <si>
    <t>Discussion on the LS from SA5 on AI/ML management</t>
  </si>
  <si>
    <t>R3-240447</t>
  </si>
  <si>
    <t>[Draft] Reply LS on the progress update of AI/ML Management specifications in SA5</t>
  </si>
  <si>
    <t>RAN, RAN1, RAN2, SA, SA1, SA2</t>
  </si>
  <si>
    <t>R3-240448</t>
  </si>
  <si>
    <t>[LS out] Discussion on the LS from SA5 on Energy Cost Index</t>
  </si>
  <si>
    <t>R3-240449</t>
  </si>
  <si>
    <t>[Draft] Reply LS on AI/ML for NG-RAN Energy Saving Energy Cost Index</t>
  </si>
  <si>
    <t>R3-240450</t>
  </si>
  <si>
    <t>ZTE, Ericsson, CATT</t>
  </si>
  <si>
    <t>Source modified on 2/19/2024. Original source : ZTE, Ericsson, CATT</t>
  </si>
  <si>
    <t>1317</t>
  </si>
  <si>
    <t>R3-240451</t>
  </si>
  <si>
    <t>1318</t>
  </si>
  <si>
    <t>R3-240452</t>
  </si>
  <si>
    <t>Further discussion on cause value due to time issues for AIML function</t>
  </si>
  <si>
    <t>R3-240453</t>
  </si>
  <si>
    <t>Introduction of cause value due to time issues for AI/ML function</t>
  </si>
  <si>
    <t>Title modified on 2/19/2024. Original title : (CR to 38.423) Introduction of casue value due to time issues for AIML funciton&lt;br/&gt;&lt;br/&gt;Source modified on 2/19/2024. Original source : ZTE, China Telecom, China Unicom</t>
  </si>
  <si>
    <t>1174</t>
  </si>
  <si>
    <t>R3-240454</t>
  </si>
  <si>
    <t>Further discussion on Registration Request IE</t>
  </si>
  <si>
    <t>R3-240455</t>
  </si>
  <si>
    <t>(CR to 38.423) Correction of Registration Request IE</t>
  </si>
  <si>
    <t>1175</t>
  </si>
  <si>
    <t>R3-240456</t>
  </si>
  <si>
    <t>(CR to 38.423) Miscellaneous correction for AI/ML function in NG-RAN</t>
  </si>
  <si>
    <t>Title modified on 2/19/2024. Original title : (CR to 38.423) Miscellaneous correction for AIML function in NG-RAN&lt;br/&gt;&lt;br/&gt;Source modified on 2/19/2024. Original source : ZTE</t>
  </si>
  <si>
    <t>R3-240458</t>
  </si>
  <si>
    <t>Reply LS on AIML for NG-RAN Energy Saving Energy Cost index</t>
  </si>
  <si>
    <t>R3-240459</t>
  </si>
  <si>
    <t>RACH, NR-U and NPN corrections</t>
  </si>
  <si>
    <t>Huawei, Deutsche Telekom, China Unicom</t>
  </si>
  <si>
    <t>R3-240460</t>
  </si>
  <si>
    <t>Correction on MDT for NPN</t>
  </si>
  <si>
    <t>Huawei, CMCC, Deutsche Telekom</t>
  </si>
  <si>
    <t>Source modified on 2/19/2024. Original source : Huawei, CMCC, Deutsche Telekom</t>
  </si>
  <si>
    <t>1177</t>
  </si>
  <si>
    <t>R3-240461</t>
  </si>
  <si>
    <t>Correction on SON for NR-U</t>
  </si>
  <si>
    <t>1178</t>
  </si>
  <si>
    <t>R3-240462</t>
  </si>
  <si>
    <t>0130</t>
  </si>
  <si>
    <t>R3-240463</t>
  </si>
  <si>
    <t>1319</t>
  </si>
  <si>
    <t>R3-240464</t>
  </si>
  <si>
    <t>Correction on RACH Optimisation</t>
  </si>
  <si>
    <t>R3-240465</t>
  </si>
  <si>
    <t>0131</t>
  </si>
  <si>
    <t>R3-240466</t>
  </si>
  <si>
    <t>Source modified on 2/19/2024. Original source : Huawei, Deutsche Telekom, China Unicom</t>
  </si>
  <si>
    <t>1772</t>
  </si>
  <si>
    <t>R3-240467</t>
  </si>
  <si>
    <t>1179</t>
  </si>
  <si>
    <t>R3-240468</t>
  </si>
  <si>
    <t>1320</t>
  </si>
  <si>
    <t>R3-240469</t>
  </si>
  <si>
    <t>Stage 2 update for LTM</t>
  </si>
  <si>
    <t>0349</t>
  </si>
  <si>
    <t>R3-240470</t>
  </si>
  <si>
    <t>Stage 3 update for LTM</t>
  </si>
  <si>
    <t>1321</t>
  </si>
  <si>
    <t>R3-240471</t>
  </si>
  <si>
    <t>Discussion on LTM remaining issues</t>
  </si>
  <si>
    <t>R3-240472</t>
  </si>
  <si>
    <t>Stage 2 update for remaining issues for LTM</t>
  </si>
  <si>
    <t>0350</t>
  </si>
  <si>
    <t>R3-240473</t>
  </si>
  <si>
    <t>Stage 3 update for remaining issues of LTM</t>
  </si>
  <si>
    <t>1322</t>
  </si>
  <si>
    <t>R3-240474</t>
  </si>
  <si>
    <t>Clarification of Trace support for N3IWF</t>
  </si>
  <si>
    <t>Nokia, Nokia Shanghai Bell, Deutsche Telekom, British Telecommunications</t>
  </si>
  <si>
    <t>Source modified on 2/19/2024. Original source : Nokia, Nokia Shanghai Bell, Deutsche Telekom, British Telecommunications</t>
  </si>
  <si>
    <t>TEI15</t>
  </si>
  <si>
    <t>0018</t>
  </si>
  <si>
    <t>R3-240475</t>
  </si>
  <si>
    <t>0019</t>
  </si>
  <si>
    <t>R3-240476</t>
  </si>
  <si>
    <t>0020</t>
  </si>
  <si>
    <t>R3-240477</t>
  </si>
  <si>
    <t>0021</t>
  </si>
  <si>
    <t>R3-240478</t>
  </si>
  <si>
    <t>[Draft] Reply LS on Trace functionality extension in N3IWF for non-3GPP access scenarios</t>
  </si>
  <si>
    <t>R3-240479</t>
  </si>
  <si>
    <t>Discussion on 2RX for XR</t>
  </si>
  <si>
    <t>R3-240480</t>
  </si>
  <si>
    <t>Support 2Rx XR in TS38.423 for 2Rx XR Non-RedCap Broadcast Information</t>
  </si>
  <si>
    <t>R3-240481</t>
  </si>
  <si>
    <t>LS on 2Rx XR handling</t>
  </si>
  <si>
    <t>R3-240482</t>
  </si>
  <si>
    <t>Correction on TS 38401 for Network Controlled Repeater</t>
  </si>
  <si>
    <t>Source modified on 2/19/2024. Original source : ZTE, China Telecom, CMCC, China Unicom</t>
  </si>
  <si>
    <t>0351</t>
  </si>
  <si>
    <t>R3-240483</t>
  </si>
  <si>
    <t>Correction on TS 38300 for R18 NR QoE</t>
  </si>
  <si>
    <t>R3-240484</t>
  </si>
  <si>
    <t>Correction on TS 38300 for UAV</t>
  </si>
  <si>
    <t>R3-240485</t>
  </si>
  <si>
    <t>Correction on IE names in TS 38413 for UAV</t>
  </si>
  <si>
    <t>Source modified on 2/19/2024. Original source : ZTE, China Telecom</t>
  </si>
  <si>
    <t>1095</t>
  </si>
  <si>
    <t>R3-240486</t>
  </si>
  <si>
    <t>Correction on mobility support for mobile IAB without activated PDU session</t>
  </si>
  <si>
    <t>1096</t>
  </si>
  <si>
    <t>R3-240487</t>
  </si>
  <si>
    <t>Correction on mobile IAB for RLF recovery and integration</t>
  </si>
  <si>
    <t>0352</t>
  </si>
  <si>
    <t>R3-240488</t>
  </si>
  <si>
    <t>Correction on UE context retrieval and term definition for mobile IAB</t>
  </si>
  <si>
    <t>1181</t>
  </si>
  <si>
    <t>R3-240489</t>
  </si>
  <si>
    <t>Correction on mobile TRP location information</t>
  </si>
  <si>
    <t>1323</t>
  </si>
  <si>
    <t>R3-240490</t>
  </si>
  <si>
    <t>R3-240491</t>
  </si>
  <si>
    <t>Correction on the PDU set support indicator in case of NG-based handver</t>
  </si>
  <si>
    <t>Huawei, CATT, Lenovo, CMCC</t>
  </si>
  <si>
    <t>Source modified on 2/19/2024. Original source : Huawei, CATT, Lenovo, CMCC</t>
  </si>
  <si>
    <t>1097</t>
  </si>
  <si>
    <t>R3-240492</t>
  </si>
  <si>
    <t>Support of PSI based discard</t>
  </si>
  <si>
    <t>Huawei, Qualcomm, Lenovo</t>
  </si>
  <si>
    <t>R3-240493</t>
  </si>
  <si>
    <t>Correction on PSI based discard</t>
  </si>
  <si>
    <t>Source modified on 2/19/2024. Original source : Huawei, Qualcomm, Lenovo</t>
  </si>
  <si>
    <t>1324</t>
  </si>
  <si>
    <t>R3-240494</t>
  </si>
  <si>
    <t>R3-240495</t>
  </si>
  <si>
    <t>0150</t>
  </si>
  <si>
    <t>R3-240496</t>
  </si>
  <si>
    <t>Correction on sepatate PDU set QoS for UL and DL</t>
  </si>
  <si>
    <t>Huawei,Qualcomm</t>
  </si>
  <si>
    <t>R3-240497</t>
  </si>
  <si>
    <t>Correction on ECN marking for L4S and data forwarding</t>
  </si>
  <si>
    <t>Huawei, Lenovo, CMCC, Deutsche Telekom</t>
  </si>
  <si>
    <t>R3-240498</t>
  </si>
  <si>
    <t>Correction on PDU Set  information</t>
  </si>
  <si>
    <t>Huawei, Lenovo</t>
  </si>
  <si>
    <t>Title modified on 2/19/2024. Original title : Correction on PDU Set information&lt;br/&gt;&lt;br/&gt;Source modified on 2/19/2024. Original source : Huawei, Lenovo</t>
  </si>
  <si>
    <t>R3-240499</t>
  </si>
  <si>
    <t>Correction on the ECN marking or congestion information request</t>
  </si>
  <si>
    <t>1182</t>
  </si>
  <si>
    <t>R3-240500</t>
  </si>
  <si>
    <t>R3-240501</t>
  </si>
  <si>
    <t>Correction to S1AP Time Based Handover Information IE</t>
  </si>
  <si>
    <t>Source modified on 2/19/2024. Original source : CATT, Nokia, Nokia Shanghai Bell</t>
  </si>
  <si>
    <t>1929</t>
  </si>
  <si>
    <t>R3-240502</t>
  </si>
  <si>
    <t>Support intra-SN subsequent CPAC in MN format</t>
  </si>
  <si>
    <t>R3-240503</t>
  </si>
  <si>
    <t>Source modified on 2/19/2024. Original source : CMCC</t>
  </si>
  <si>
    <t>1183</t>
  </si>
  <si>
    <t>R3-240504</t>
  </si>
  <si>
    <t>Corrections to TS 38.401 on SL enhancement</t>
  </si>
  <si>
    <t>0353</t>
  </si>
  <si>
    <t>R3-240505</t>
  </si>
  <si>
    <t>Correction on Data Collection Reporting Initiation procedure over Xn</t>
  </si>
  <si>
    <t>1184</t>
  </si>
  <si>
    <t>R3-240506</t>
  </si>
  <si>
    <t>Correction on Successful PSCell Change Report for SONMDT Enhancements</t>
  </si>
  <si>
    <t>R3-240507</t>
  </si>
  <si>
    <t>Correction on LTM procedure</t>
  </si>
  <si>
    <t>0354</t>
  </si>
  <si>
    <t>R3-240508</t>
  </si>
  <si>
    <t>Correction on the behavior description of ECN Marking or Congestion Information Reporting over F1AP</t>
  </si>
  <si>
    <t>CMCC, Huawei</t>
  </si>
  <si>
    <t>1325</t>
  </si>
  <si>
    <t>R3-240509</t>
  </si>
  <si>
    <t>Correction on the behavior description of ECN Marking or Congestion Information Reporting over NGAP</t>
  </si>
  <si>
    <t>1099</t>
  </si>
  <si>
    <t>R3-240510</t>
  </si>
  <si>
    <t>Correction of TS 37.320 on user consent for trace reporting</t>
  </si>
  <si>
    <t>R3-240511</t>
  </si>
  <si>
    <t>Correction of TS 38.401 on user consent for trace reporting</t>
  </si>
  <si>
    <t>0355</t>
  </si>
  <si>
    <t>R3-240512</t>
  </si>
  <si>
    <t>Trace functionality extension in N3IWF for non-3GPP access scenarios</t>
  </si>
  <si>
    <t>R3-240513</t>
  </si>
  <si>
    <t>0022</t>
  </si>
  <si>
    <t>R3-240514</t>
  </si>
  <si>
    <t>0023</t>
  </si>
  <si>
    <t>R3-240515</t>
  </si>
  <si>
    <t>0024</t>
  </si>
  <si>
    <t>R3-240516</t>
  </si>
  <si>
    <t>0025</t>
  </si>
  <si>
    <t>R3-240517</t>
  </si>
  <si>
    <t>[draft] Reply LS on trace functionality extension in N3IWF for non-3GPP access scenarios</t>
  </si>
  <si>
    <t>R3-240518</t>
  </si>
  <si>
    <t>[TP to 38.455 &amp; 38.473] LMF involvement in SL positioning</t>
  </si>
  <si>
    <t>R3-240519</t>
  </si>
  <si>
    <t>[TP to 38.455 &amp; 38.473] Bandwidth Aggregation</t>
  </si>
  <si>
    <t>R3-240520</t>
  </si>
  <si>
    <t>Correction to X2AP Conditional Handover Time Based Information IE</t>
  </si>
  <si>
    <t>1773</t>
  </si>
  <si>
    <t>R3-240521</t>
  </si>
  <si>
    <t>Discussion on Trace support for N3IWF</t>
  </si>
  <si>
    <t>Nokia Shanghai Bell</t>
  </si>
  <si>
    <t>R3-240522</t>
  </si>
  <si>
    <t>Addition of CPAC detection in stage 2</t>
  </si>
  <si>
    <t>R3-240523</t>
  </si>
  <si>
    <t>Corrections on TS 38.473 for U2U relay operation</t>
  </si>
  <si>
    <t>Source modified on 2/19/2024. Original source : LG Electronics</t>
  </si>
  <si>
    <t>1326</t>
  </si>
  <si>
    <t>R3-240524</t>
  </si>
  <si>
    <t>(TP to BL 38.305) Support of LPHAP</t>
  </si>
  <si>
    <t>FS_NR_pos_enh2</t>
  </si>
  <si>
    <t>R3-240525</t>
  </si>
  <si>
    <t>Correction on Timestamp and FR2</t>
  </si>
  <si>
    <t>Huawei, HiSilicon</t>
  </si>
  <si>
    <t>R3-240526</t>
  </si>
  <si>
    <t>R3-240527</t>
  </si>
  <si>
    <t>PRS Angle Item ASN Correction</t>
  </si>
  <si>
    <t>Huawei, HiSilicon, Nokia, Nokia Shanghai Bell, Ericsson, Xiaomi</t>
  </si>
  <si>
    <t>NBC</t>
  </si>
  <si>
    <t>Source modified on 2/19/2024. Original source : Huawei, HiSilicon, Nokia, Nokia Shanghai Bell, Ericsson, Xiaomi</t>
  </si>
  <si>
    <t>1327</t>
  </si>
  <si>
    <t>R3-240528</t>
  </si>
  <si>
    <t>1328</t>
  </si>
  <si>
    <t>R3-240529</t>
  </si>
  <si>
    <t>1329</t>
  </si>
  <si>
    <t>R3-240530</t>
  </si>
  <si>
    <t>PRS bandwidth ASN Correction</t>
  </si>
  <si>
    <t>1330</t>
  </si>
  <si>
    <t>R3-240531</t>
  </si>
  <si>
    <t>1331</t>
  </si>
  <si>
    <t>R3-240532</t>
  </si>
  <si>
    <t>Correction of timer-based conditional handover for NR NTN</t>
  </si>
  <si>
    <t>R3-240533</t>
  </si>
  <si>
    <t>Correction of timer-based conditional handover for IoT NTN</t>
  </si>
  <si>
    <t>R3-240534</t>
  </si>
  <si>
    <t>Correction of E-RABs Subject To DL Discarding for IoT NTN</t>
  </si>
  <si>
    <t>1930</t>
  </si>
  <si>
    <t>R3-240535</t>
  </si>
  <si>
    <t>Correction of presence of DL Discarding</t>
  </si>
  <si>
    <t>1100</t>
  </si>
  <si>
    <t>R3-240536</t>
  </si>
  <si>
    <t>Rapporteur Editorial Review</t>
  </si>
  <si>
    <t>37.460</t>
  </si>
  <si>
    <t>R3-240537</t>
  </si>
  <si>
    <t>37.461</t>
  </si>
  <si>
    <t>0004</t>
  </si>
  <si>
    <t>R3-240538</t>
  </si>
  <si>
    <t>37.462</t>
  </si>
  <si>
    <t>R3-240539</t>
  </si>
  <si>
    <t>37.466</t>
  </si>
  <si>
    <t>0002</t>
  </si>
  <si>
    <t>R3-240540</t>
  </si>
  <si>
    <t>(TP to 38.455 etc ) Discussion on SRS Reservation Procedure</t>
  </si>
  <si>
    <t>R3-240541</t>
  </si>
  <si>
    <t>(TP to BL 38.423 etc ) Discussion on SL Positioning</t>
  </si>
  <si>
    <t>R3-240542</t>
  </si>
  <si>
    <t>(TP to 38.455 etc.) Discussion on Redcap positioning</t>
  </si>
  <si>
    <t>R3-240543</t>
  </si>
  <si>
    <t>Discussion on Inactive Positioning</t>
  </si>
  <si>
    <t>R3-240544</t>
  </si>
  <si>
    <t>Correction of NR Paging Long eDRX Cycle for RRC INACTIVE</t>
  </si>
  <si>
    <t>1185</t>
  </si>
  <si>
    <t>R3-240545</t>
  </si>
  <si>
    <t>Correction of NR Paging Long eDRX Information for RRC INACTIVE</t>
  </si>
  <si>
    <t>1332</t>
  </si>
  <si>
    <t>R3-240546</t>
  </si>
  <si>
    <t>(TPs to 38.473 and 38.401) NES CHO awareness in source gNB</t>
  </si>
  <si>
    <t>R3-240547</t>
  </si>
  <si>
    <t>ASN.1 corrections on multi-path relay (F1AP)</t>
  </si>
  <si>
    <t>1333</t>
  </si>
  <si>
    <t>R3-240548</t>
  </si>
  <si>
    <t>Corrections on TS 38.470 for U2U relay operation</t>
  </si>
  <si>
    <t>0132</t>
  </si>
  <si>
    <t>R3-240549</t>
  </si>
  <si>
    <t>Discussion on RAN3 Impact of ATG</t>
  </si>
  <si>
    <t>China Telecom,ZTE,CATT</t>
  </si>
  <si>
    <t>R3-240550</t>
  </si>
  <si>
    <t>Correction on the missing SIBs for MBS and ATG in TS 38.473</t>
  </si>
  <si>
    <t>Source modified on 2/19/2024. Original source : China Telecom,ZTE,CATT</t>
  </si>
  <si>
    <t>1334</t>
  </si>
  <si>
    <t>R3-240551</t>
  </si>
  <si>
    <t>Discussion on essential corrections for LTM</t>
  </si>
  <si>
    <t>NR_Mob_enh2</t>
  </si>
  <si>
    <t>R3-240552</t>
  </si>
  <si>
    <t>Essential corrections for LTM in stage-2</t>
  </si>
  <si>
    <t>R3-240553</t>
  </si>
  <si>
    <t>Essential corrections for LTM over F1</t>
  </si>
  <si>
    <t>1335</t>
  </si>
  <si>
    <t>R3-240554</t>
  </si>
  <si>
    <t>Correction on the S-CPAC Multiple Target SN List</t>
  </si>
  <si>
    <t>1186</t>
  </si>
  <si>
    <t>R3-240555</t>
  </si>
  <si>
    <t>Correction on the LTM Cells To Be Released List</t>
  </si>
  <si>
    <t>1336</t>
  </si>
  <si>
    <t>R3-240556</t>
  </si>
  <si>
    <t>Further corrections for SL Relay</t>
  </si>
  <si>
    <t>1337</t>
  </si>
  <si>
    <t>R3-240557</t>
  </si>
  <si>
    <t>Complete functional descriptions for SL Relay over E1</t>
  </si>
  <si>
    <t>0008</t>
  </si>
  <si>
    <t>R3-240558</t>
  </si>
  <si>
    <t>Corrections on the New and Old eNB UE X2AP IDs</t>
  </si>
  <si>
    <t>Source modified on 2/19/2024. Original source : Ericsson</t>
  </si>
  <si>
    <t>1774</t>
  </si>
  <si>
    <t>R3-240559</t>
  </si>
  <si>
    <t>1775</t>
  </si>
  <si>
    <t>R3-240560</t>
  </si>
  <si>
    <t>Corrections on the NG-RAN node UE XnAP ID</t>
  </si>
  <si>
    <t>1187</t>
  </si>
  <si>
    <t>R3-240561</t>
  </si>
  <si>
    <t>1188</t>
  </si>
  <si>
    <t>R3-240562</t>
  </si>
  <si>
    <t>Rel-18 X2AP rapporteur corrections</t>
  </si>
  <si>
    <t>1776</t>
  </si>
  <si>
    <t>R3-240563</t>
  </si>
  <si>
    <t>R3-240564</t>
  </si>
  <si>
    <t>Title modified on 2/19/2024. Original title : TSCAI from AMF to NG-RAN during Xn Handover &lt;br/&gt;&lt;br/&gt;Source modified on 2/19/2024. Original source : Qualcomm Incorporated</t>
  </si>
  <si>
    <t>R3-240565</t>
  </si>
  <si>
    <t>Discussion on SDT signalling enhancement</t>
  </si>
  <si>
    <t>R3-240566</t>
  </si>
  <si>
    <t>SDT context retrieval re-Request</t>
  </si>
  <si>
    <t>1190</t>
  </si>
  <si>
    <t>R3-240567</t>
  </si>
  <si>
    <t>Update of Note 1a in SDT procedure</t>
  </si>
  <si>
    <t>R3-240568</t>
  </si>
  <si>
    <t>R3-240569</t>
  </si>
  <si>
    <t>R3-240570</t>
  </si>
  <si>
    <t>Source modified on 2/19/2024. Original source : Ericsson, ZTE, CATT</t>
  </si>
  <si>
    <t>R3-240571</t>
  </si>
  <si>
    <t>Discussion on DL data size addition in RAN PAGING REQUEST message</t>
  </si>
  <si>
    <t>R3-240572</t>
  </si>
  <si>
    <t>Adding DL data size in RAN PAGING REQUEST message</t>
  </si>
  <si>
    <t>Ericsson, CATT, Qualcomm Inc., Xiaomi, Huawei</t>
  </si>
  <si>
    <t>Title modified on 2/19/2024. Original title : Addition of DL data size in RAN PAGING REQUEST message&lt;br/&gt;&lt;br/&gt;Source modified on 2/19/2024. Original source : Ericsson, CATT, Qualcomm Inc., Xiaomi, Huawei</t>
  </si>
  <si>
    <t>1101</t>
  </si>
  <si>
    <t>R3-240573</t>
  </si>
  <si>
    <t>Ericsson, ZTE, CATT, Qualcomm Inc., Xiaomi</t>
  </si>
  <si>
    <t>R3-240574</t>
  </si>
  <si>
    <t>Correction of MT Communication Handling procedure</t>
  </si>
  <si>
    <t>Source modified on 2/19/2024. Original source : Ericsson, Huawei</t>
  </si>
  <si>
    <t>R3-240575</t>
  </si>
  <si>
    <t>(TP to NRPPa BL CR) Addressing remaining LPHAP outstanding issues</t>
  </si>
  <si>
    <t>R3-240576</t>
  </si>
  <si>
    <t>(TP for F1AP BL CR) Support of Sidelink Positioning</t>
  </si>
  <si>
    <t>Ericsson, Xiaomi</t>
  </si>
  <si>
    <t>R3-240577</t>
  </si>
  <si>
    <t>Support of RedCap Positioning</t>
  </si>
  <si>
    <t>R3-240578</t>
  </si>
  <si>
    <t>NRPPa Rapporteur corrections</t>
  </si>
  <si>
    <t>Source modified on 2/19/2024. Original source : Rapporteur</t>
  </si>
  <si>
    <t>R3-240579</t>
  </si>
  <si>
    <t>Introduction of new BSR table</t>
  </si>
  <si>
    <t>1338</t>
  </si>
  <si>
    <t>R3-240580</t>
  </si>
  <si>
    <t>Discussion on PDU Set discarding and other topics</t>
  </si>
  <si>
    <t>R3-240581</t>
  </si>
  <si>
    <t>ASN.1 correction for the ECN Marking or Congestion Information Reporting Request IE</t>
  </si>
  <si>
    <t>1191</t>
  </si>
  <si>
    <t>R3-240582</t>
  </si>
  <si>
    <t>Discussion on E-CID positioning enhancements</t>
  </si>
  <si>
    <t>Ericsson, Comtech, Verizon Wireless, Polaris Wireless</t>
  </si>
  <si>
    <t>R3-240583</t>
  </si>
  <si>
    <t>Introduction of Measurement Quality and Time Stamp Information to E-CID</t>
  </si>
  <si>
    <t>0133</t>
  </si>
  <si>
    <t>R3-240584</t>
  </si>
  <si>
    <t>Source modified on 2/19/2024. Original source : Ericsson, Comtech, Verizon Wireless, Polaris Wireless</t>
  </si>
  <si>
    <t>1339</t>
  </si>
  <si>
    <t>R3-240585</t>
  </si>
  <si>
    <t>R3-240586</t>
  </si>
  <si>
    <t>Provision of information about NG-RAN node functional support of Session Management related NGAP IEs to the 5GC and between NG-RAN nodes</t>
  </si>
  <si>
    <t>R3-240587</t>
  </si>
  <si>
    <t>Provision of information about NG-RAN node functional support of Session Management related NGAP IEs to the 5GC</t>
  </si>
  <si>
    <t>Source modified on 2/19/2024. Original source : Ericsson, LGE, Vodafone</t>
  </si>
  <si>
    <t>R3-240588</t>
  </si>
  <si>
    <t>Transfer of information about NG-RAN node functional support of Session Management related NGAP IEs between NG-RAN nodes at Handover and UE Context Transfer</t>
  </si>
  <si>
    <t>1192</t>
  </si>
  <si>
    <t>R3-240589</t>
  </si>
  <si>
    <t>Stage-2 specification to specify the provision of information about NG-RAN node functional support of Session Management related NGAP IEs to the 5GC at Xn-based mobility</t>
  </si>
  <si>
    <t>R3-240590</t>
  </si>
  <si>
    <t>Correction on SRS Resource Set ID</t>
  </si>
  <si>
    <t>Ericsson, Nokia, Nokia Shanghai Bell, Xiaomi</t>
  </si>
  <si>
    <t>Source modified on 2/19/2024. Original source : Ericsson, Nokia, Nokia Shanghai Bell, Xiaomi</t>
  </si>
  <si>
    <t>0134</t>
  </si>
  <si>
    <t>R3-240591</t>
  </si>
  <si>
    <t>0135</t>
  </si>
  <si>
    <t>R3-240592</t>
  </si>
  <si>
    <t>0136</t>
  </si>
  <si>
    <t>R3-240593</t>
  </si>
  <si>
    <t>1340</t>
  </si>
  <si>
    <t>R3-240594</t>
  </si>
  <si>
    <t>1341</t>
  </si>
  <si>
    <t>R3-240595</t>
  </si>
  <si>
    <t>1342</t>
  </si>
  <si>
    <t>Source modified on 2/19/2024. Original source : China Telecom,CATT,ZTE</t>
  </si>
  <si>
    <t>R3-240597</t>
  </si>
  <si>
    <t>Discussion on remaining issue on LPHAP</t>
  </si>
  <si>
    <t>R3-240598</t>
  </si>
  <si>
    <t>LPPa Rapporteur Update</t>
  </si>
  <si>
    <t>R3-234076</t>
  </si>
  <si>
    <t>[Draft] Further LS Reply on Support for MCE ID</t>
  </si>
  <si>
    <t>[Draft] LS on QoE Measurement Collection for Application Sessions Delivered via MBS Broadcast or Multicast</t>
  </si>
  <si>
    <t>SA5, SA4</t>
  </si>
  <si>
    <t>R3-240601</t>
  </si>
  <si>
    <t>Rel-18 Corrections of QMC</t>
  </si>
  <si>
    <t>Ericsson, Qualcomm, China Unicom, Xiaomi</t>
  </si>
  <si>
    <t>R3-240602</t>
  </si>
  <si>
    <t>Ericsson, Qualcomm</t>
  </si>
  <si>
    <t>R3-240603</t>
  </si>
  <si>
    <t>Title modified on 2/19/2024. Original title : (CR TS 38.413) Rel-18 Corrections of QMC&lt;br/&gt;&lt;br/&gt;Source modified on 2/19/2024. Original source : Ericsson, Qualcomm, China Unicom, Xiaomi</t>
  </si>
  <si>
    <t>R3-240604</t>
  </si>
  <si>
    <t>Ericsson, Qualcomm, China Unicom, Xiaomi, Samsung</t>
  </si>
  <si>
    <t>Title modified on 2/19/2024. Original title : (CR TS 38.470) Rel-18 Corrections of QMC&lt;br/&gt;&lt;br/&gt;Source modified on 2/19/2024. Original source : Ericsson, Qualcomm, China Unicom, Xiaomi, Samsung</t>
  </si>
  <si>
    <t>R3-240605</t>
  </si>
  <si>
    <t>Title modified on 2/19/2024. Original title : (CR TS 38.423) Rel-18 Corrections of QMC&lt;br/&gt;&lt;br/&gt;Source modified on 2/19/2024. Original source : Ericsson, Qualcomm</t>
  </si>
  <si>
    <t>1193</t>
  </si>
  <si>
    <t>R3-240606</t>
  </si>
  <si>
    <t>Rel-18 Corrections of QMC - New IEs</t>
  </si>
  <si>
    <t>Title modified on 2/19/2024. Original title : (CR TS 38.423) Rel-18 Corrections of QMC - New IEs&lt;br/&gt;&lt;br/&gt;Source modified on 2/19/2024. Original source : Ericsson</t>
  </si>
  <si>
    <t>R3-240607</t>
  </si>
  <si>
    <t>Stage 2 corrections for the support of AI/ML for NG-RAN</t>
  </si>
  <si>
    <t>Huawei, InterDigital, BT, Qualcomm Incorporated</t>
  </si>
  <si>
    <t>R3-240608</t>
  </si>
  <si>
    <t>Open issues from Rel-18 RAN AI/ML</t>
  </si>
  <si>
    <t>R3-240609</t>
  </si>
  <si>
    <t>XnAP corrections for the support of AI/ML for NG-RAN</t>
  </si>
  <si>
    <t>Huawei, InterDigital, Qualcomm Incorporated, Deutsche Telekom</t>
  </si>
  <si>
    <t>R3-240610</t>
  </si>
  <si>
    <t>Discussion on LSs from SA5 in R3-240032 (S5-238107) on LS on the progress update of AI/ML Management specifications in SA5 and R3-240056 (S5-241076) on Reply LS on AI/ML for NG-RAN Energy Saving Energy Cost index</t>
  </si>
  <si>
    <t>R3-240611</t>
  </si>
  <si>
    <t>Findings from XnAP v18.0.0 review</t>
  </si>
  <si>
    <t>R3-240612</t>
  </si>
  <si>
    <t>Rel-18 Rapporteur corrections of RRC references</t>
  </si>
  <si>
    <t>Source modified on 2/19/2024. Original source : Rapporteur (Ericsson)</t>
  </si>
  <si>
    <t>1195</t>
  </si>
  <si>
    <t>R3-240613</t>
  </si>
  <si>
    <t>Rel-18 Rapporteur corrections of criticality notation in tabular protocol representation</t>
  </si>
  <si>
    <t>1196</t>
  </si>
  <si>
    <t>R3-240614</t>
  </si>
  <si>
    <t>Rel-18 Rapporteur corrections of general errors and editorials</t>
  </si>
  <si>
    <t>1197</t>
  </si>
  <si>
    <t>R3-240615</t>
  </si>
  <si>
    <t>Removing superfluous procedure text concerning "not established" Shared NG-U resources for NR MBS</t>
  </si>
  <si>
    <t>R3-240616</t>
  </si>
  <si>
    <t>Discussion on incoming LS in R3-240042 on RedCap UE MBS Broadcast Reception</t>
  </si>
  <si>
    <t>R3-240617</t>
  </si>
  <si>
    <t>SPR SHR and MRO corrections</t>
  </si>
  <si>
    <t>R3-240618</t>
  </si>
  <si>
    <t>Suitable cell in SCG failure report and SCG failure transfer</t>
  </si>
  <si>
    <t>R3-240619</t>
  </si>
  <si>
    <t>Corrections of SLrelay</t>
  </si>
  <si>
    <t>Title modified on 2/19/2024. Original title : Corrections of Slrelay&lt;br/&gt;&lt;br/&gt;Source modified on 2/19/2024. Original source : Huawei</t>
  </si>
  <si>
    <t>0356</t>
  </si>
  <si>
    <t>R3-240620</t>
  </si>
  <si>
    <t>Corrections of Slrelay</t>
  </si>
  <si>
    <t>R3-240621</t>
  </si>
  <si>
    <t>Correction on PC5 RLC channel for L2 U2U relay - Option 1</t>
  </si>
  <si>
    <t>1343</t>
  </si>
  <si>
    <t>R3-240622</t>
  </si>
  <si>
    <t>Correction on PC5 RLC channel for L2 U2U relay - Option2</t>
  </si>
  <si>
    <t>Title modified on 2/19/2024. Original title : Correction on PC5 RLC channel for L2 U2U relay – Option 2&lt;br/&gt;&lt;br/&gt;Source modified on 2/19/2024. Original source : Huawei</t>
  </si>
  <si>
    <t>1344</t>
  </si>
  <si>
    <t>R3-240623</t>
  </si>
  <si>
    <t>Corrections of SL CA</t>
  </si>
  <si>
    <t>Huawei, Samsung, CATT</t>
  </si>
  <si>
    <t>Source modified on 2/19/2024. Original source : Huawei, Samsung, CATT</t>
  </si>
  <si>
    <t>1345</t>
  </si>
  <si>
    <t>R3-240624</t>
  </si>
  <si>
    <t>Inclusion of C-RNTI and mobility info</t>
  </si>
  <si>
    <t>Huawei, InterDigital, BT, Deutsche Telekom</t>
  </si>
  <si>
    <t>Source modified on 2/19/2024. Original source : Huawei, InterDigital, BT, Deutsche Telekom</t>
  </si>
  <si>
    <t>1198</t>
  </si>
  <si>
    <t>R3-240625</t>
  </si>
  <si>
    <t>1199</t>
  </si>
  <si>
    <t>R3-240626</t>
  </si>
  <si>
    <t>Rapporteur CR</t>
  </si>
  <si>
    <t>1346</t>
  </si>
  <si>
    <t>R3-240627</t>
  </si>
  <si>
    <t>R3-240628</t>
  </si>
  <si>
    <t>Rel-18 Corrections of mIAB</t>
  </si>
  <si>
    <t>Title modified on 2/19/2024. Original title : (CR 38.401) Rel-18 Corrections of mIAB&lt;br/&gt;&lt;br/&gt;Source modified on 2/19/2024. Original source : Ericsson</t>
  </si>
  <si>
    <t>0357</t>
  </si>
  <si>
    <t>R3-240629</t>
  </si>
  <si>
    <t>Title modified on 2/19/2024. Original title : (CR 38.420) Rel-18 Corrections of mIAB&lt;br/&gt;&lt;br/&gt;Source modified on 2/19/2024. Original source : Ericsson</t>
  </si>
  <si>
    <t>R3-240630</t>
  </si>
  <si>
    <t>Title modified on 2/19/2024. Original title : (CR 38.423) Rel-18 Corrections of mIAB&lt;br/&gt;&lt;br/&gt;Source modified on 2/19/2024. Original source : Ericsson</t>
  </si>
  <si>
    <t>1200</t>
  </si>
  <si>
    <t>R3-240631</t>
  </si>
  <si>
    <t>Title modified on 2/19/2024. Original title : (CR 38.413) Rel-18 Corrections of mIAB&lt;br/&gt;&lt;br/&gt;Source modified on 2/19/2024. Original source : Ericsson</t>
  </si>
  <si>
    <t>R3-240632</t>
  </si>
  <si>
    <t>Title modified on 2/19/2024. Original title : (CR 38.473) Rel-18 Corrections of mIAB&lt;br/&gt;&lt;br/&gt;Source modified on 2/19/2024. Original source : Ericsson</t>
  </si>
  <si>
    <t>1347</t>
  </si>
  <si>
    <t>R3-240633</t>
  </si>
  <si>
    <t>[DRAFT] Reply LS on the service requirement of restricting satellite access RAT type</t>
  </si>
  <si>
    <t>NR_NTN_solutions, LTE_NBIOT_eMTC_NTN</t>
  </si>
  <si>
    <t>SA2, CT4</t>
  </si>
  <si>
    <t>CT1, SA1, RAN2</t>
  </si>
  <si>
    <t>R3-240634</t>
  </si>
  <si>
    <t>Correction on textual description of Downlink RAN Early Status Transfer procedure</t>
  </si>
  <si>
    <t>R3-240635</t>
  </si>
  <si>
    <t>Correction on textual description of MME Early Status Transfer procedure</t>
  </si>
  <si>
    <t>1931</t>
  </si>
  <si>
    <t>R3-240636</t>
  </si>
  <si>
    <t>Correction on Handover Window Start of Time-based HO</t>
  </si>
  <si>
    <t>Title modified on 2/19/2024. Original title : Correction on Handover Window Start of time-based HO&lt;br/&gt;&lt;br/&gt;Source modified on 2/19/2024. Original source : ZTE</t>
  </si>
  <si>
    <t>1932</t>
  </si>
  <si>
    <t>R3-240637</t>
  </si>
  <si>
    <t>Correction on Handover Window Start of Time-based CHO</t>
  </si>
  <si>
    <t>Title modified on 2/19/2024. Original title : Correction on Handover Window Start of time-based CHO&lt;br/&gt;&lt;br/&gt;Source modified on 2/19/2024. Original source : ZTE</t>
  </si>
  <si>
    <t>1777</t>
  </si>
  <si>
    <t>R3-240638</t>
  </si>
  <si>
    <t>Discussuon on RAT Restrictions for Satellite Access</t>
  </si>
  <si>
    <t>R3-240639</t>
  </si>
  <si>
    <t>Correction on handover restriction from LTE TN to NR NTN</t>
  </si>
  <si>
    <t>Title modified on 2/19/2024. Original title : Correction on Handover Restriction from LTE TN to NR NTN over S1_R17&lt;br/&gt;&lt;br/&gt;Source modified on 2/19/2024. Original source : ZTE</t>
  </si>
  <si>
    <t>1933</t>
  </si>
  <si>
    <t>R3-240640</t>
  </si>
  <si>
    <t>Title modified on 2/19/2024. Original title : Correction on Handover Restriction from LTE TN to NR NTN over S1_R18&lt;br/&gt;&lt;br/&gt;Source modified on 2/19/2024. Original source : ZTE</t>
  </si>
  <si>
    <t>1934</t>
  </si>
  <si>
    <t>R3-240641</t>
  </si>
  <si>
    <t>Correction on handover restriction from LTE TN to NR NTN over X2</t>
  </si>
  <si>
    <t>Title modified on 2/19/2024. Original title : Correction on Handover Restriction from LTE TN to NR NTN over X2_R17&lt;br/&gt;&lt;br/&gt;Source modified on 2/19/2024. Original source : ZTE</t>
  </si>
  <si>
    <t>1778</t>
  </si>
  <si>
    <t>R3-240642</t>
  </si>
  <si>
    <t>Title modified on 2/19/2024. Original title : Correction on Handover Restriction from LTE TN to NR NTN over X2_R18&lt;br/&gt;&lt;br/&gt;Source modified on 2/19/2024. Original source : ZTE</t>
  </si>
  <si>
    <t>1779</t>
  </si>
  <si>
    <t>R3-240643</t>
  </si>
  <si>
    <t>Correction on handover restriction from NR TN to LTE NTN</t>
  </si>
  <si>
    <t>Title modified on 2/19/2024. Original title : Correction on Handover Restriction from NR TN to LTE NTN over NG_R17&lt;br/&gt;&lt;br/&gt;Source modified on 2/19/2024. Original source : ZTE</t>
  </si>
  <si>
    <t>R3-240644</t>
  </si>
  <si>
    <t>Title modified on 2/19/2024. Original title : Correction on Handover Restriction from NR TN to LTE NTN over NG_R18&lt;br/&gt;&lt;br/&gt;Source modified on 2/19/2024. Original source : ZTE</t>
  </si>
  <si>
    <t>R3-240645</t>
  </si>
  <si>
    <t>Title modified on 2/19/2024. Original title : Correction on Handover Restriction from NR TN to LTE NTN over Xn_R17&lt;br/&gt;&lt;br/&gt;Source modified on 2/19/2024. Original source : ZTE</t>
  </si>
  <si>
    <t>1201</t>
  </si>
  <si>
    <t>R3-240646</t>
  </si>
  <si>
    <t>Title modified on 2/19/2024. Original title : Correction on Handover Restriction from NR TN to LTE NTN over Xn_R18&lt;br/&gt;&lt;br/&gt;Source modified on 2/19/2024. Original source : ZTE</t>
  </si>
  <si>
    <t>1202</t>
  </si>
  <si>
    <t>R3-240647</t>
  </si>
  <si>
    <t>Rely LS to SA2 on the service requirement of restricting satellite access RAT type</t>
  </si>
  <si>
    <t>R3-240648</t>
  </si>
  <si>
    <t>Consideration on RedCap UE MBS Broadcast reception</t>
  </si>
  <si>
    <t>R3-240649</t>
  </si>
  <si>
    <t>Correction on RedCap UE MBS Broadcast reception</t>
  </si>
  <si>
    <t>0358</t>
  </si>
  <si>
    <t>R3-240650</t>
  </si>
  <si>
    <t>[Draft] Reply LS &lt;S2-2401506/R3-240042&gt; on RedCap UE MBS Broadcast reception</t>
  </si>
  <si>
    <t>R3-240651</t>
  </si>
  <si>
    <t>Correction on Broadcast MBS Session Setup for network sharing</t>
  </si>
  <si>
    <t>0359</t>
  </si>
  <si>
    <t>R3-240652</t>
  </si>
  <si>
    <t>Consideration on oversize DL SDT data arrival</t>
  </si>
  <si>
    <t>R3-240653</t>
  </si>
  <si>
    <t>Correction on oversize DL SDT data arrival</t>
  </si>
  <si>
    <t>1203</t>
  </si>
  <si>
    <t>R3-240654</t>
  </si>
  <si>
    <t>R3-240655</t>
  </si>
  <si>
    <t>1348</t>
  </si>
  <si>
    <t>R3-240656</t>
  </si>
  <si>
    <t>Correction on PDU Session Resources Not Admitted</t>
  </si>
  <si>
    <t>1204</t>
  </si>
  <si>
    <t>R3-240657</t>
  </si>
  <si>
    <t>1205</t>
  </si>
  <si>
    <t>R3-240658</t>
  </si>
  <si>
    <t>1206</t>
  </si>
  <si>
    <t>R3-240659</t>
  </si>
  <si>
    <t>1207</t>
  </si>
  <si>
    <t>R3-240660</t>
  </si>
  <si>
    <t>Update on NGAP IEs that are not applicable to non-3GPP access</t>
  </si>
  <si>
    <t>Title modified on 2/19/2024. Original title : Update on NGAP IEs that are not applicable to non-3GPP access &lt;br/&gt;&lt;br/&gt;Source modified on 2/19/2024. Original source : Nokia, Nokia Shanghai Bell, Deutsche Telekom, British Telecommunications</t>
  </si>
  <si>
    <t>0026</t>
  </si>
  <si>
    <t>R3-240661</t>
  </si>
  <si>
    <t>R3-240662</t>
  </si>
  <si>
    <t>Correction on XnAP for QoE in NR-DC</t>
  </si>
  <si>
    <t>1208</t>
  </si>
  <si>
    <t>R3-240663</t>
  </si>
  <si>
    <t>Correction on 37.340 for stage-2 description of QoE in NR-DC</t>
  </si>
  <si>
    <t>R3-240664</t>
  </si>
  <si>
    <t>ASN.1 Correction on XnAP for R18 QoE</t>
  </si>
  <si>
    <t>Source modified on 2/19/2024. Original source : ZTE,China Telecom, China Unicom</t>
  </si>
  <si>
    <t>1209</t>
  </si>
  <si>
    <t>R3-240665</t>
  </si>
  <si>
    <t>Location Reporting Failure</t>
  </si>
  <si>
    <t>R3-240666</t>
  </si>
  <si>
    <t>Correction on handover procedure</t>
  </si>
  <si>
    <t>1210</t>
  </si>
  <si>
    <t>R3-240667</t>
  </si>
  <si>
    <t>1211</t>
  </si>
  <si>
    <t>R3-240668</t>
  </si>
  <si>
    <t>1212</t>
  </si>
  <si>
    <t>R3-240669</t>
  </si>
  <si>
    <t>Introducing Routing ID in TRS procedures</t>
  </si>
  <si>
    <t>R3-240670</t>
  </si>
  <si>
    <t>Correction on ASN.1 code related to TRS</t>
  </si>
  <si>
    <t>R3-240671</t>
  </si>
  <si>
    <t>Correction on ASN.1 code related to Network Energy Saving</t>
  </si>
  <si>
    <t>1349</t>
  </si>
  <si>
    <t>R3-240672</t>
  </si>
  <si>
    <t>Correction on F1AP SSB Activation in proceudal text.</t>
  </si>
  <si>
    <t>1350</t>
  </si>
  <si>
    <t>R3-240673</t>
  </si>
  <si>
    <t>Support MUSIM capability restriction over XnAP</t>
  </si>
  <si>
    <t>1214</t>
  </si>
  <si>
    <t>R3-240674</t>
  </si>
  <si>
    <t>Support UAV flight path cancellation during Xn Handover</t>
  </si>
  <si>
    <t>1215</t>
  </si>
  <si>
    <t>R3-240675</t>
  </si>
  <si>
    <t>Discussion on Support of network slices which have area of service not matching deployed tracking areas</t>
  </si>
  <si>
    <t>Ericsson, Deutsche Telekom, ZTE</t>
  </si>
  <si>
    <t>R3-240676</t>
  </si>
  <si>
    <t>R3-240020/R3-235030</t>
  </si>
  <si>
    <t>SA2, SA5</t>
  </si>
  <si>
    <t>R3-240677</t>
  </si>
  <si>
    <t>Stage 2 corrections</t>
  </si>
  <si>
    <t>R3-240678</t>
  </si>
  <si>
    <t>Addition of missing principles for support of AI/ML in NG-RAN</t>
  </si>
  <si>
    <t>R3-240679</t>
  </si>
  <si>
    <t>Stage 3 corrections for AI/ML in NG-RAN</t>
  </si>
  <si>
    <t>R3-240680</t>
  </si>
  <si>
    <t>Corrections to XnAP for AI/ML for NG-RAN</t>
  </si>
  <si>
    <t>1216</t>
  </si>
  <si>
    <t>R3-240681</t>
  </si>
  <si>
    <t>Source modified on 2/19/2024. Original source : Ericsson, Deutsche Telekom, InterDigital</t>
  </si>
  <si>
    <t>1217</t>
  </si>
  <si>
    <t>R3-240682</t>
  </si>
  <si>
    <t>Clarifications on AI/ML Network Energy Saving</t>
  </si>
  <si>
    <t>Ericsson, Deutsche Telekom, AT&amp;T, T-Mobile USA</t>
  </si>
  <si>
    <t>Reply LS on AI/ML for NG-RAN Energy Saving Energy Cost ind</t>
  </si>
  <si>
    <t>R3-240684</t>
  </si>
  <si>
    <t>Discussion on LS on NG-RAN receiving a GTP-U Error Indication</t>
  </si>
  <si>
    <t>R3-240685</t>
  </si>
  <si>
    <t>NG-RAN notify SMF when a GTP-U Error Indication is received</t>
  </si>
  <si>
    <t>R3-240686</t>
  </si>
  <si>
    <t>When one of the GTP-U tunnel within the PDU session receives GTP-U Error Indication</t>
  </si>
  <si>
    <t>1113</t>
  </si>
  <si>
    <t>R3-240687</t>
  </si>
  <si>
    <t>NG-RAN indicates to SMF when a GTP-U Error Indication is received</t>
  </si>
  <si>
    <t>R3-240688</t>
  </si>
  <si>
    <t>gNB-CU-UP indicates to gNB-CU-CP about the GTP-U Error</t>
  </si>
  <si>
    <t>R3-240689</t>
  </si>
  <si>
    <t>[Draft] Reply LS on NG-RAN receiving a GTP-U Error Indication</t>
  </si>
  <si>
    <t>R3-240690</t>
  </si>
  <si>
    <t>Including the tracing functionality in N3IWF for signalling based 5GC trace activation mechanism</t>
  </si>
  <si>
    <t>0027</t>
  </si>
  <si>
    <t>R3-240691</t>
  </si>
  <si>
    <t>0028</t>
  </si>
  <si>
    <t>R3-240692</t>
  </si>
  <si>
    <t>0029</t>
  </si>
  <si>
    <t>R3-240693</t>
  </si>
  <si>
    <t>0030</t>
  </si>
  <si>
    <t>R3-240694</t>
  </si>
  <si>
    <t>Rapporteur’s editorial corrections for E1AP</t>
  </si>
  <si>
    <t>NR_CPUP_Split-Core, TEI18</t>
  </si>
  <si>
    <t>R3-240695</t>
  </si>
  <si>
    <t>Missing procedure text in F1AP</t>
  </si>
  <si>
    <t>Deutsche Telekom, Ericsson</t>
  </si>
  <si>
    <t>Gerd Zimmermann</t>
  </si>
  <si>
    <t>Source modified on 2/19/2024. Original source : Deutsche Telekom, Ericsson</t>
  </si>
  <si>
    <t>NR_CPUP_Split-Core, TEI17</t>
  </si>
  <si>
    <t>1351</t>
  </si>
  <si>
    <t>R3-240696</t>
  </si>
  <si>
    <t>Corrections to support PDU Set based handling in DC</t>
  </si>
  <si>
    <t>ZTE, CATT, China Telecom</t>
  </si>
  <si>
    <t>Source modified on 2/19/2024. Original source : ZTE, CATT, China Telecom</t>
  </si>
  <si>
    <t>1218</t>
  </si>
  <si>
    <t>R3-240697</t>
  </si>
  <si>
    <t>Corrections to TS 37.483 to support XR</t>
  </si>
  <si>
    <t>ZTE, CATT, CMCC, China Telecom</t>
  </si>
  <si>
    <t>Source modified on 2/19/2024. Original source : ZTE, CATT, CMCC, China Telecom</t>
  </si>
  <si>
    <t>R3-240698</t>
  </si>
  <si>
    <t>Add procedural texts for ECN marking in F1AP</t>
  </si>
  <si>
    <t>ZTE, Nokia, Nokia Shanghai Bell, China Telecom, China Unicom</t>
  </si>
  <si>
    <t>Source modified on 2/19/2024. Original source : ZTE, Nokia, Nokia Shanghai Bell, China Telecom, China Unicom</t>
  </si>
  <si>
    <t>1352</t>
  </si>
  <si>
    <t>R3-240699</t>
  </si>
  <si>
    <t>ASN.1 correction for TS 38.413</t>
  </si>
  <si>
    <t>ZTE, Nokia, Nokia Shanghai Bell, China Telecom</t>
  </si>
  <si>
    <t>Source modified on 2/19/2024. Original source : ZTE, Nokia, Nokia Shanghai Bell, China Telecom</t>
  </si>
  <si>
    <t>R3-240700</t>
  </si>
  <si>
    <t>ASN.1 correction for TS 38.473</t>
  </si>
  <si>
    <t>1353</t>
  </si>
  <si>
    <t>R3-240701</t>
  </si>
  <si>
    <t>Corrections to TS 38.470 to support LTM</t>
  </si>
  <si>
    <t>ZTE, Ericsson, Huawei, CATT</t>
  </si>
  <si>
    <t>Source modified on 2/19/2024. Original source : ZTE, Ericsson, Huawei, CATT</t>
  </si>
  <si>
    <t>R3-240702</t>
  </si>
  <si>
    <t>Corrections to TS 38.401 to support LTM</t>
  </si>
  <si>
    <t>0360</t>
  </si>
  <si>
    <t>R3-240703</t>
  </si>
  <si>
    <t>Corrections to TS 38.473 to support LTM</t>
  </si>
  <si>
    <t>1354</t>
  </si>
  <si>
    <t>R3-240704</t>
  </si>
  <si>
    <t>1355</t>
  </si>
  <si>
    <t>R3-240705</t>
  </si>
  <si>
    <t>Resource handling for Alternative S-NSSAIs</t>
  </si>
  <si>
    <t>R3-240706</t>
  </si>
  <si>
    <t>Missing NCR Definitions</t>
  </si>
  <si>
    <t>Source modified on 2/19/2024. Original source : Ericsson LM</t>
  </si>
  <si>
    <t>NR_netcon_repeater</t>
  </si>
  <si>
    <t>0361</t>
  </si>
  <si>
    <t>R3-240707</t>
  </si>
  <si>
    <t>Correction on receipt of GTP-U Error Indication</t>
  </si>
  <si>
    <t>Title modified on 2/19/2024. Original title : Correction on receipt of a GTP-U Error Indication for NGAP&lt;br/&gt;&lt;br/&gt;Source modified on 2/19/2024. Original source : ZTE</t>
  </si>
  <si>
    <t>R3-240708</t>
  </si>
  <si>
    <t>Title modified on 2/19/2024. Original title : Correction on receipt of a GTP-U Error Indication for XnAP&lt;br/&gt;&lt;br/&gt;Source modified on 2/19/2024. Original source : ZTE</t>
  </si>
  <si>
    <t>R3-240709</t>
  </si>
  <si>
    <t>R3-240710</t>
  </si>
  <si>
    <t>draft Reply LS on NG-RAN receiving a GTP-U Error Indication</t>
  </si>
  <si>
    <t>R3-240711</t>
  </si>
  <si>
    <t>Correction on MDT enhancements to support NPN</t>
  </si>
  <si>
    <t>R3-240712</t>
  </si>
  <si>
    <t>Title modified on 2/19/2024. Original title : Correction on MDT enhancements to support NPN for TS38.413&lt;br/&gt;&lt;br/&gt;Source modified on 2/19/2024. Original source : ZTE</t>
  </si>
  <si>
    <t>R3-240713</t>
  </si>
  <si>
    <t>Correction on Time Stamp and FR2</t>
  </si>
  <si>
    <t>Title modified on 2/19/2024. Original title : Correction on Timestamp and FR2&lt;br/&gt;&lt;br/&gt;Source modified on 2/19/2024. Original source : Huawei, HiSilicon</t>
  </si>
  <si>
    <t>NR_ext_to_71GHz-Core</t>
  </si>
  <si>
    <t>0137</t>
  </si>
  <si>
    <t>R3-240714</t>
  </si>
  <si>
    <t>0138</t>
  </si>
  <si>
    <t>R3-240715</t>
  </si>
  <si>
    <t>1356</t>
  </si>
  <si>
    <t>R3-240716</t>
  </si>
  <si>
    <t>R3-240717</t>
  </si>
  <si>
    <t>R3-240718</t>
  </si>
  <si>
    <t>R3-240719</t>
  </si>
  <si>
    <t>R3-240720</t>
  </si>
  <si>
    <t>Miscellaneous corrections on R18 QoE enhancements</t>
  </si>
  <si>
    <t>R3-240721</t>
  </si>
  <si>
    <t>Huawei, China Unicom, Lenovo</t>
  </si>
  <si>
    <t>R3-240722</t>
  </si>
  <si>
    <t>1357</t>
  </si>
  <si>
    <t>R3-240723</t>
  </si>
  <si>
    <t>R3-240724</t>
  </si>
  <si>
    <t>R3-240725</t>
  </si>
  <si>
    <t>ASN.1 corrections on R18 QoE enhancements</t>
  </si>
  <si>
    <t>R3-240726</t>
  </si>
  <si>
    <t>Rapporteur corrections to 37.482</t>
  </si>
  <si>
    <t>Source modified on 19/02/2024. Original source : Huawei</t>
  </si>
  <si>
    <t>R3-240727</t>
  </si>
  <si>
    <t>R3-240728</t>
  </si>
  <si>
    <t>TP to technically endorsed draft CR to 37.320 on the user consent for trace reporting</t>
  </si>
  <si>
    <t>R3-240729</t>
  </si>
  <si>
    <t>TP to technically endorsed CR0310 to 38.401 on the user consent for trace reporting</t>
  </si>
  <si>
    <t>[draft] LS Reply on QoE measurement collection for application sessions delivered via MBS broadcast or multicast</t>
  </si>
  <si>
    <t>SA4</t>
  </si>
  <si>
    <t>R3-240731</t>
  </si>
  <si>
    <t>Discussion of Reply LS on improved KPIs involving end-to-end data volume transfer time analytics</t>
  </si>
  <si>
    <t>R3-240732</t>
  </si>
  <si>
    <t>[Draft] Reply LS to SA5 on improved KPIs involving end-to-end data volume transfer time analytics</t>
  </si>
  <si>
    <t>SA2, CT3, CT4, RAN2</t>
  </si>
  <si>
    <t>R3-240733</t>
  </si>
  <si>
    <t>[Draft] Reply LS on the NG-RAN Energy Saving Energy Cost index</t>
  </si>
  <si>
    <t>R3-240734</t>
  </si>
  <si>
    <t>Discussion on corrections related to measurement collection for cell-based UE trajectory and UE performance feedback</t>
  </si>
  <si>
    <t>Nokia, Nokia Shanghai Bell, Deutsche Telekom, T-Mobile, Lenovo</t>
  </si>
  <si>
    <t>R3-240735</t>
  </si>
  <si>
    <t>Corrections on cell-based UE Trajectory and related measurement collection</t>
  </si>
  <si>
    <t>Source modified on 2/19/2024. Original source : Nokia, Nokia Shanghai Bell, Deutsche Telekom, T-Mobile, Lenovo</t>
  </si>
  <si>
    <t>1222</t>
  </si>
  <si>
    <t>R3-240736</t>
  </si>
  <si>
    <t>Stage 2 Updates to TS 38.300</t>
  </si>
  <si>
    <t>Nokia, Nokia Shanghai Bell, Deutsche Telekom, AT&amp;T, T-Mobile</t>
  </si>
  <si>
    <t>R3-240737</t>
  </si>
  <si>
    <t>Clarifying updates to TS 38.300 related to NG-RAN AI/ML</t>
  </si>
  <si>
    <t>R3-240738</t>
  </si>
  <si>
    <t>Discussion on Open Aspects and Corrections in NG-RAN AI/ML</t>
  </si>
  <si>
    <t>R3-240739</t>
  </si>
  <si>
    <t>Corrections on Data Collection procedures</t>
  </si>
  <si>
    <t>R3-240740</t>
  </si>
  <si>
    <t>Discussion of incoming LS on the progress update of AI/ML Management specifications in SA5</t>
  </si>
  <si>
    <t>Nokia, Nokia Shanghai Bell, AT&amp;T</t>
  </si>
  <si>
    <t>R3-240741</t>
  </si>
  <si>
    <t>R3-240742</t>
  </si>
  <si>
    <t>Correction on 38.423 for NES</t>
  </si>
  <si>
    <t>ZTE, China Unicom</t>
  </si>
  <si>
    <t>1224</t>
  </si>
  <si>
    <t>R3-240743</t>
  </si>
  <si>
    <t>Correction on 38.470 for NES</t>
  </si>
  <si>
    <t>ZTE, Huawei, China Unicom</t>
  </si>
  <si>
    <t>R3-240744</t>
  </si>
  <si>
    <t>Correction on 38.401 for time resilience and uRLLC</t>
  </si>
  <si>
    <t>0362</t>
  </si>
  <si>
    <t>R3-240745</t>
  </si>
  <si>
    <t>ASN.1 Correction on NGAP for Time resilience and uRLLC</t>
  </si>
  <si>
    <t>R3-240746</t>
  </si>
  <si>
    <t>ASN.1 Correction on XnAP for Time resilience and URLLC</t>
  </si>
  <si>
    <t>1225</t>
  </si>
  <si>
    <t>R3-240747</t>
  </si>
  <si>
    <t>ZTE, Ericsson, Lenovo, Huawei, Nokia, Nokia Shanghai Bell, Samsung</t>
  </si>
  <si>
    <t>R3-240748</t>
  </si>
  <si>
    <t>ZTE, Ericsson, Lenovo, Huawei, Nokia, Nokia Shanghai Bell, LG Electronics, Samsung</t>
  </si>
  <si>
    <t>Source modified on 2/19/2024. Original source : ZTE, Ericsson, Lenovo, Huawei, Nokia, Nokia Shanghai Bell, LG Electronics, Samsung</t>
  </si>
  <si>
    <t>R3-240750</t>
  </si>
  <si>
    <t>Correction to notify sk-Counter value to SN</t>
  </si>
  <si>
    <t>ZTE, Huawei, CATT, Nokia, Nokia Shanghai Bell</t>
  </si>
  <si>
    <t>Source modified on 2/19/2024. Original source : ZTE, Huawei, CATT, Nokia, Nokia Shanghai Bell</t>
  </si>
  <si>
    <t>R3-240751</t>
  </si>
  <si>
    <t>[2Rx_XR_UE] Introduction of 2Rx XR Broadcast Information IE for XnAP</t>
  </si>
  <si>
    <t>ZTE, Qualcomm, China Telecom</t>
  </si>
  <si>
    <t>Source modified on 2/19/2024. Original source : ZTE, Qualcomm, China Telecom</t>
  </si>
  <si>
    <t>R3-240752</t>
  </si>
  <si>
    <t>Correction on inter-RAT SHR for correlation function</t>
  </si>
  <si>
    <t>R3-240753</t>
  </si>
  <si>
    <t>Correction on SN RACH report</t>
  </si>
  <si>
    <t>ZTE, China Telecom, China Unicom, Samsung</t>
  </si>
  <si>
    <t>Title modified on 2/19/2024. Original title : Correction on SN RACH report for XnAP&lt;br/&gt;&lt;br/&gt;Source modified on 2/19/2024. Original source : ZTE, China Telecom, China Unicom, Samsung</t>
  </si>
  <si>
    <t>R3-240754</t>
  </si>
  <si>
    <t>ZTE,China Unicom, China Telecom, Samsung</t>
  </si>
  <si>
    <t>Title modified on 2/19/2024. Original title : Correction on SN RACH report for X2AP&lt;br/&gt;&lt;br/&gt;Source modified on 2/19/2024. Original source : ZTE,China Unicom, China Telecom, Samsung</t>
  </si>
  <si>
    <t>1780</t>
  </si>
  <si>
    <t>R3-240755</t>
  </si>
  <si>
    <t>Title modified on 2/19/2024. Original title : Correction on inter-RAT SHR for correlation function for NGAP&lt;br/&gt;&lt;br/&gt;Source modified on 2/19/2024. Original source : ZTE</t>
  </si>
  <si>
    <t>R3-240756</t>
  </si>
  <si>
    <t>Title modified on 2/19/2024. Original title : Correction on inter-RAT SHR for correlation function for XnAP&lt;br/&gt;&lt;br/&gt;Source modified on 2/19/2024. Original source : ZTE</t>
  </si>
  <si>
    <t>R3-240757</t>
  </si>
  <si>
    <t>[draft] Reply LS on Multiple Trace/MDT configurations</t>
  </si>
  <si>
    <t>R3-240758</t>
  </si>
  <si>
    <t>Stage 2 correction for NR-U</t>
  </si>
  <si>
    <t>Ericsson, Qualcomm Incorporated, Deutsche Telekom, Samsung</t>
  </si>
  <si>
    <t>R3-240759</t>
  </si>
  <si>
    <t>SN-initiated flag signalling for SPR</t>
  </si>
  <si>
    <t>R3-240760</t>
  </si>
  <si>
    <t>[DRAFT] LS on SN-initiated flag for SPR</t>
  </si>
  <si>
    <t>R3-240761</t>
  </si>
  <si>
    <t>F1 correction for NR-U</t>
  </si>
  <si>
    <t>Ericsson, ZTE, Samsung, Nokia, Nokia Shanghai Bell</t>
  </si>
  <si>
    <t>Source modified on 2/19/2024. Original source : Ericsson, ZTE, Samsung, Nokia, Nokia Shanghai Bell</t>
  </si>
  <si>
    <t>1358</t>
  </si>
  <si>
    <t>R3-240762</t>
  </si>
  <si>
    <t>1359</t>
  </si>
  <si>
    <t>R3-240763</t>
  </si>
  <si>
    <t>Xn correction for NR-U</t>
  </si>
  <si>
    <t>R3-240764</t>
  </si>
  <si>
    <t>R3-240765</t>
  </si>
  <si>
    <t>Correction on SNPN CGI and TAI lists in Area Scope of  MDT</t>
  </si>
  <si>
    <t>Source modified on 2/19/2024. Original source : Ericsson, CATT</t>
  </si>
  <si>
    <t>R3-240766</t>
  </si>
  <si>
    <t>Correction on SNPN CGI and TAI lists in Area Scope of MDT</t>
  </si>
  <si>
    <t>R3-240767</t>
  </si>
  <si>
    <t>R3-240768</t>
  </si>
  <si>
    <t>URI related corrections</t>
  </si>
  <si>
    <t>Ericsson, Deutsche Telekom, InterDigital, Verizon, Qualcomm, AT&amp;T</t>
  </si>
  <si>
    <t>R3-240769</t>
  </si>
  <si>
    <t>Correction on name for the entity related to collection of streamed data</t>
  </si>
  <si>
    <t>Source modified on 2/19/2024. Original source : Ericsson, Deutsche Telekom, InterDigital, Verizon, Qualcomm, AT&amp;T</t>
  </si>
  <si>
    <t>R3-240770</t>
  </si>
  <si>
    <t>R3-240771</t>
  </si>
  <si>
    <t>1360</t>
  </si>
  <si>
    <t>R3-240772</t>
  </si>
  <si>
    <t>1361</t>
  </si>
  <si>
    <t>R3-240773</t>
  </si>
  <si>
    <t>R3-240774</t>
  </si>
  <si>
    <t>R3-240775</t>
  </si>
  <si>
    <t>R3-240776</t>
  </si>
  <si>
    <t>R3-240777</t>
  </si>
  <si>
    <t>1935</t>
  </si>
  <si>
    <t>R3-240778</t>
  </si>
  <si>
    <t>1936</t>
  </si>
  <si>
    <t>R3-240779</t>
  </si>
  <si>
    <t>1781</t>
  </si>
  <si>
    <t>R3-240780</t>
  </si>
  <si>
    <t>1782</t>
  </si>
  <si>
    <t>R3-240781</t>
  </si>
  <si>
    <t>Discussion on Multiple Traces</t>
  </si>
  <si>
    <t>Ericsson, Deutsche Telekom, AT&amp;T</t>
  </si>
  <si>
    <t>R3-240782</t>
  </si>
  <si>
    <t>Corrections on multiple traces for NGAP</t>
  </si>
  <si>
    <t>Source modified on 2/19/2024. Original source : Ericsson, Deutsche Telekom, AT&amp;T</t>
  </si>
  <si>
    <t>R3-240783</t>
  </si>
  <si>
    <t>R3-240784</t>
  </si>
  <si>
    <t>Corrections on multiple traces for Xn</t>
  </si>
  <si>
    <t>R3-240785</t>
  </si>
  <si>
    <t>R3-240787</t>
  </si>
  <si>
    <t>Discussions on User Consent corrections</t>
  </si>
  <si>
    <t>R3-240788</t>
  </si>
  <si>
    <t>Correction user consent</t>
  </si>
  <si>
    <t>R3-240789</t>
  </si>
  <si>
    <t>Source modified on 2/19/2024. Original source : Ericsson, InterDigital</t>
  </si>
  <si>
    <t>0363</t>
  </si>
  <si>
    <t>Reply LS on user consent for trace reporting</t>
  </si>
  <si>
    <t>RAN2, SA2, SA3</t>
  </si>
  <si>
    <t>R3-240791</t>
  </si>
  <si>
    <t>Correction of existing reference by updating it to TS28.558</t>
  </si>
  <si>
    <t>Reply LS on improved KPIs</t>
  </si>
  <si>
    <t>R3-240793</t>
  </si>
  <si>
    <t>Response to R3-240512 and R3-240513</t>
  </si>
  <si>
    <t>R3-240794</t>
  </si>
  <si>
    <t>Response to R3-240348, R3-240565</t>
  </si>
  <si>
    <t>R3-240795</t>
  </si>
  <si>
    <t>Response to R3-240221, R3-240257, R3-240349, R3-240567</t>
  </si>
  <si>
    <t>R3-240796</t>
  </si>
  <si>
    <t>Response to R3-240441</t>
  </si>
  <si>
    <t>R3-240797</t>
  </si>
  <si>
    <t>Response paper to R3-240652, R3-240653, R3-240654, R3-240195, R3-240196</t>
  </si>
  <si>
    <t>R3-240798</t>
  </si>
  <si>
    <t>Response to R3-240182</t>
  </si>
  <si>
    <t>Ericsson India Private Limited</t>
  </si>
  <si>
    <t>R3-240799</t>
  </si>
  <si>
    <t>Response to R3-240033</t>
  </si>
  <si>
    <t>R3-240800</t>
  </si>
  <si>
    <t>Response to R3-240348 and R3-240565</t>
  </si>
  <si>
    <t>R3-240801</t>
  </si>
  <si>
    <t>Response to R3-240777, R3-240778, R3-240779, and R3-240780</t>
  </si>
  <si>
    <t>R3-240802</t>
  </si>
  <si>
    <t>Response to R3-240781</t>
  </si>
  <si>
    <t>R3-240803</t>
  </si>
  <si>
    <t>Response to R3-240782</t>
  </si>
  <si>
    <t>R3-240804</t>
  </si>
  <si>
    <t>Response to R3-240783</t>
  </si>
  <si>
    <t>R3-240805</t>
  </si>
  <si>
    <t>Response to R3-240786</t>
  </si>
  <si>
    <t>R3-240806</t>
  </si>
  <si>
    <t>R3-240807</t>
  </si>
  <si>
    <t>R3-240808</t>
  </si>
  <si>
    <t>R3-240809</t>
  </si>
  <si>
    <t>Response to R3-240152 and R3-240638</t>
  </si>
  <si>
    <t>R3-240810</t>
  </si>
  <si>
    <t>Rel18 ver</t>
  </si>
  <si>
    <t>Evolved Universal Terrestrial Radio Access Network (E-UTRAN); X2 Application Protocol (X2AP)</t>
  </si>
  <si>
    <t>Iuant interface: General aspects and principles</t>
  </si>
  <si>
    <t>Iuant interface: Layer 1</t>
  </si>
  <si>
    <t xml:space="preserve">	Iuant interface: Signalling transport</t>
  </si>
  <si>
    <t>Iuant interface: Application part</t>
  </si>
  <si>
    <t>9.1.1</t>
  </si>
  <si>
    <t>9.1.10</t>
  </si>
  <si>
    <t>9.1.11</t>
  </si>
  <si>
    <t>9.1.2</t>
  </si>
  <si>
    <t>9.1.3</t>
  </si>
  <si>
    <t>9.1.4</t>
  </si>
  <si>
    <t>9.1.5</t>
  </si>
  <si>
    <t>9.1.6</t>
  </si>
  <si>
    <t>9.1.7</t>
  </si>
  <si>
    <t>9.1.8</t>
  </si>
  <si>
    <t>NR or IoT_NTN_enh-Core</t>
  </si>
  <si>
    <t>9.1.9</t>
  </si>
  <si>
    <t xml:space="preserve">0049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</si>
</sst>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000"/>
  </numFmts>
  <fonts count="29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22"/>
      <name val="Calibri"/>
      <family val="2"/>
    </font>
    <font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0"/>
      <color rgb="FFFF0000"/>
      <name val="Calibri"/>
      <family val="2"/>
    </font>
    <font>
      <b/>
      <sz val="8"/>
      <color rgb="FFFF0000"/>
      <name val="Calibri"/>
      <family val="2"/>
    </font>
    <font>
      <sz val="8"/>
      <name val="Arial"/>
      <family val="2"/>
    </font>
    <font>
      <b/>
      <u/>
      <sz val="8"/>
      <color rgb="FF0000FF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3366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gradientFill degree="90">
        <stop position="0">
          <color rgb="FF75B91A"/>
        </stop>
        <stop position="1">
          <color rgb="FF54AF13"/>
        </stop>
      </gradient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5" fillId="0" borderId="0" applyNumberFormat="0" applyFill="0" applyBorder="0" applyAlignment="0" applyProtection="0"/>
  </cellStyleXfs>
  <cellXfs count="94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49" fontId="8" fillId="4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Continuous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0" borderId="0" xfId="1"/>
    <xf numFmtId="0" fontId="11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16" fillId="7" borderId="2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vertical="center"/>
    </xf>
    <xf numFmtId="0" fontId="20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49" fontId="9" fillId="10" borderId="2" xfId="0" applyNumberFormat="1" applyFont="1" applyFill="1" applyBorder="1" applyAlignment="1">
      <alignment horizontal="center" vertical="center" wrapText="1"/>
    </xf>
    <xf numFmtId="0" fontId="0" fillId="10" borderId="0" xfId="0" applyFill="1"/>
    <xf numFmtId="49" fontId="8" fillId="10" borderId="2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Continuous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49" fontId="17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2" xfId="0" applyFont="1" applyFill="1" applyBorder="1" applyAlignment="1">
      <alignment vertical="center" shrinkToFit="1"/>
    </xf>
    <xf numFmtId="14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0" fontId="25" fillId="0" borderId="0" xfId="3" applyFill="1"/>
    <xf numFmtId="0" fontId="25" fillId="0" borderId="2" xfId="3" applyBorder="1" applyAlignment="1">
      <alignment horizontal="left" vertical="center"/>
    </xf>
    <xf numFmtId="0" fontId="25" fillId="0" borderId="0" xfId="3"/>
    <xf numFmtId="0" fontId="25" fillId="0" borderId="0" xfId="3" applyBorder="1"/>
    <xf numFmtId="0" fontId="25" fillId="0" borderId="0" xfId="3" applyBorder="1" applyAlignment="1">
      <alignment horizontal="left" vertical="center"/>
    </xf>
    <xf numFmtId="0" fontId="25" fillId="11" borderId="0" xfId="3" applyFill="1" applyBorder="1" applyAlignment="1">
      <alignment vertical="center"/>
    </xf>
    <xf numFmtId="0" fontId="25" fillId="12" borderId="0" xfId="3" applyFill="1" applyBorder="1" applyAlignment="1">
      <alignment horizontal="left" vertical="center"/>
    </xf>
    <xf numFmtId="165" fontId="0" fillId="0" borderId="0" xfId="0" applyNumberFormat="1"/>
    <xf numFmtId="164" fontId="0" fillId="0" borderId="0" xfId="0" applyNumberFormat="1"/>
    <xf numFmtId="165" fontId="0" fillId="0" borderId="0" xfId="0" applyNumberForma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0" fillId="13" borderId="0" xfId="0" applyFill="1"/>
    <xf numFmtId="164" fontId="19" fillId="13" borderId="0" xfId="0" applyNumberFormat="1" applyFont="1" applyFill="1"/>
    <xf numFmtId="165" fontId="0" fillId="13" borderId="0" xfId="0" applyNumberFormat="1" applyFill="1" applyAlignment="1">
      <alignment horizontal="right" vertical="center"/>
    </xf>
    <xf numFmtId="165" fontId="19" fillId="13" borderId="0" xfId="0" applyNumberFormat="1" applyFont="1" applyFill="1"/>
    <xf numFmtId="164" fontId="5" fillId="0" borderId="0" xfId="0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5" fillId="14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13" borderId="0" xfId="0" applyFont="1" applyFill="1"/>
    <xf numFmtId="0" fontId="0" fillId="13" borderId="0" xfId="0" applyFill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23" fillId="0" borderId="1" xfId="0" applyNumberFormat="1" applyFont="1" applyBorder="1" applyAlignment="1" applyProtection="1">
      <alignment vertical="top" wrapText="1"/>
      <protection locked="0"/>
    </xf>
    <xf numFmtId="49" fontId="24" fillId="0" borderId="1" xfId="0" applyNumberFormat="1" applyFont="1" applyBorder="1" applyAlignment="1" applyProtection="1">
      <alignment vertical="top" wrapText="1"/>
      <protection locked="0"/>
    </xf>
    <xf numFmtId="49" fontId="23" fillId="0" borderId="3" xfId="0" applyNumberFormat="1" applyFont="1" applyBorder="1" applyAlignment="1" applyProtection="1">
      <alignment vertical="top" wrapText="1"/>
      <protection locked="0"/>
    </xf>
    <xf numFmtId="49" fontId="24" fillId="0" borderId="3" xfId="0" applyNumberFormat="1" applyFont="1" applyBorder="1" applyAlignment="1" applyProtection="1">
      <alignment vertical="top" wrapText="1"/>
      <protection locked="0"/>
    </xf>
    <xf numFmtId="49" fontId="23" fillId="0" borderId="0" xfId="0" applyNumberFormat="1" applyFont="1" applyAlignment="1" applyProtection="1">
      <alignment vertical="top" wrapText="1"/>
      <protection locked="0"/>
    </xf>
    <xf numFmtId="49" fontId="24" fillId="0" borderId="0" xfId="0" applyNumberFormat="1" applyFont="1" applyAlignment="1" applyProtection="1">
      <alignment vertical="top" wrapText="1"/>
      <protection locked="0"/>
    </xf>
    <xf numFmtId="49" fontId="23" fillId="0" borderId="2" xfId="0" applyNumberFormat="1" applyFont="1" applyBorder="1" applyAlignment="1" applyProtection="1">
      <alignment vertical="top" wrapText="1"/>
      <protection locked="0"/>
    </xf>
    <xf numFmtId="49" fontId="24" fillId="0" borderId="2" xfId="0" applyNumberFormat="1" applyFont="1" applyBorder="1" applyAlignment="1" applyProtection="1">
      <alignment vertical="top" wrapText="1"/>
      <protection locked="0"/>
    </xf>
    <xf numFmtId="49" fontId="23" fillId="9" borderId="3" xfId="0" applyNumberFormat="1" applyFont="1" applyFill="1" applyBorder="1" applyAlignment="1" applyProtection="1">
      <alignment vertical="top" wrapText="1"/>
      <protection locked="0"/>
    </xf>
    <xf numFmtId="49" fontId="23" fillId="9" borderId="0" xfId="0" applyNumberFormat="1" applyFont="1" applyFill="1" applyAlignment="1" applyProtection="1">
      <alignment vertical="top" wrapText="1"/>
      <protection locked="0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12" borderId="0" xfId="0" applyFont="1" applyFill="1" applyAlignment="1">
      <alignment horizontal="left" vertical="center"/>
    </xf>
    <xf numFmtId="49" fontId="21" fillId="5" borderId="4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7" fillId="6" borderId="4" xfId="0" applyNumberFormat="1" applyFont="1" applyFill="1" applyBorder="1" applyAlignment="1">
      <alignment horizontal="center" vertical="center" wrapText="1"/>
    </xf>
    <xf numFmtId="164" fontId="17" fillId="6" borderId="4" xfId="0" applyNumberFormat="1" applyFont="1" applyFill="1" applyBorder="1" applyAlignment="1">
      <alignment horizontal="center" vertical="center" wrapText="1"/>
    </xf>
    <xf numFmtId="49" fontId="15" fillId="9" borderId="4" xfId="1" applyNumberFormat="1" applyFont="1" applyFill="1" applyBorder="1" applyAlignment="1">
      <alignment horizontal="center" vertical="center" wrapText="1"/>
    </xf>
    <xf numFmtId="49" fontId="21" fillId="5" borderId="2" xfId="0" applyNumberFormat="1" applyFont="1" applyFill="1" applyBorder="1" applyAlignment="1">
      <alignment horizontal="center" vertical="center" wrapText="1"/>
    </xf>
    <xf numFmtId="22" fontId="19" fillId="9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2" xfId="0" applyFill="1" applyBorder="1"/>
    <xf numFmtId="0" fontId="0" fillId="9" borderId="0" xfId="0" applyFill="1"/>
    <xf numFmtId="165" fontId="19" fillId="9" borderId="0" xfId="0" applyNumberFormat="1" applyFont="1" applyFill="1" applyAlignment="1">
      <alignment horizontal="right" vertical="center"/>
    </xf>
    <xf numFmtId="165" fontId="0" fillId="9" borderId="0" xfId="0" applyNumberFormat="1" applyFill="1"/>
  </cellXfs>
  <cellStyles count="4">
    <cellStyle name="Hyperlink 2" xfId="3" xr:uid="{D99E057A-E1AB-4841-A58A-7E37D0E3DA74}"/>
    <cellStyle name="Normal" xfId="0" builtinId="0"/>
    <cellStyle name="Normal 2" xfId="1" xr:uid="{791BADBD-CADD-4429-BE2C-C21CBACB15CE}"/>
    <cellStyle name="Normal 3" xfId="2" xr:uid="{BD8BEA3C-7DB9-4304-8853-D6EA0C52799E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mailto:chen.jiajun1@zte.com.cn" TargetMode="External"/><Relationship Id="rId117" Type="http://schemas.openxmlformats.org/officeDocument/2006/relationships/hyperlink" Target="https://webapp.etsi.org/teldir/ListPersDetails.asp?PersId=86345" TargetMode="External"/><Relationship Id="rId21" Type="http://schemas.openxmlformats.org/officeDocument/2006/relationships/hyperlink" Target="mailto:yanru.wang@samsung.com" TargetMode="External"/><Relationship Id="rId42" Type="http://schemas.openxmlformats.org/officeDocument/2006/relationships/hyperlink" Target="https://webapp.etsi.org/teldir/ListPersDetails.asp?PersId=58228" TargetMode="External"/><Relationship Id="rId47" Type="http://schemas.openxmlformats.org/officeDocument/2006/relationships/hyperlink" Target="https://webapp.etsi.org/teldir/ListPersDetails.asp?PersId=23120" TargetMode="External"/><Relationship Id="rId63" Type="http://schemas.openxmlformats.org/officeDocument/2006/relationships/hyperlink" Target="mailto:xiefang@chinamobile.com" TargetMode="External"/><Relationship Id="rId68" Type="http://schemas.openxmlformats.org/officeDocument/2006/relationships/hyperlink" Target="mailto:philippe.godin@nokia.com" TargetMode="External"/><Relationship Id="rId84" Type="http://schemas.openxmlformats.org/officeDocument/2006/relationships/hyperlink" Target="https://webapp.etsi.org/teldir/ListPersDetails.asp?PersId=69127" TargetMode="External"/><Relationship Id="rId89" Type="http://schemas.openxmlformats.org/officeDocument/2006/relationships/hyperlink" Target="https://webapp.etsi.org/teldir/ListPersDetails.asp?PersId=85580" TargetMode="External"/><Relationship Id="rId112" Type="http://schemas.openxmlformats.org/officeDocument/2006/relationships/hyperlink" Target="https://webapp.etsi.org/teldir/ListPersDetails.asp?PersId=97803" TargetMode="External"/><Relationship Id="rId133" Type="http://schemas.openxmlformats.org/officeDocument/2006/relationships/hyperlink" Target="mailto:hong.wang@SAMSUNG.COM" TargetMode="External"/><Relationship Id="rId138" Type="http://schemas.openxmlformats.org/officeDocument/2006/relationships/hyperlink" Target="mailto:alexander.vesely@ericsson.com" TargetMode="External"/><Relationship Id="rId154" Type="http://schemas.openxmlformats.org/officeDocument/2006/relationships/hyperlink" Target="mailto:luyang@catt.cn" TargetMode="External"/><Relationship Id="rId159" Type="http://schemas.openxmlformats.org/officeDocument/2006/relationships/hyperlink" Target="mailto:yisu@fujitsu.com" TargetMode="External"/><Relationship Id="rId16" Type="http://schemas.openxmlformats.org/officeDocument/2006/relationships/hyperlink" Target="mailto:julien.muller@ericsson.com" TargetMode="External"/><Relationship Id="rId107" Type="http://schemas.openxmlformats.org/officeDocument/2006/relationships/hyperlink" Target="https://webapp.etsi.org/teldir/ListPersDetails.asp?PersId=94648" TargetMode="External"/><Relationship Id="rId11" Type="http://schemas.openxmlformats.org/officeDocument/2006/relationships/hyperlink" Target="https://webapp.etsi.org/teldir/ListPersDetails.asp?PersId=83316" TargetMode="External"/><Relationship Id="rId32" Type="http://schemas.openxmlformats.org/officeDocument/2006/relationships/hyperlink" Target="https://webapp.etsi.org/teldir/ListPersDetails.asp?PersId=35887" TargetMode="External"/><Relationship Id="rId37" Type="http://schemas.openxmlformats.org/officeDocument/2006/relationships/hyperlink" Target="https://webapp.etsi.org/teldir/ListPersDetails.asp?PersId=70300" TargetMode="External"/><Relationship Id="rId53" Type="http://schemas.openxmlformats.org/officeDocument/2006/relationships/hyperlink" Target="mailto:steven.1.xu@nokia-sbell.com" TargetMode="External"/><Relationship Id="rId58" Type="http://schemas.openxmlformats.org/officeDocument/2006/relationships/hyperlink" Target="mailto:sunjingcong@huawei.com" TargetMode="External"/><Relationship Id="rId74" Type="http://schemas.openxmlformats.org/officeDocument/2006/relationships/hyperlink" Target="mailto:xingyu.han@samsung.com" TargetMode="External"/><Relationship Id="rId79" Type="http://schemas.openxmlformats.org/officeDocument/2006/relationships/hyperlink" Target="mailto:han.jiren@zte.com.cn" TargetMode="External"/><Relationship Id="rId102" Type="http://schemas.openxmlformats.org/officeDocument/2006/relationships/hyperlink" Target="https://webapp.etsi.org/teldir/ListPersDetails.asp?PersId=96451" TargetMode="External"/><Relationship Id="rId123" Type="http://schemas.openxmlformats.org/officeDocument/2006/relationships/hyperlink" Target="https://webapp.etsi.org/teldir/ListPersDetails.asp?PersId=91366" TargetMode="External"/><Relationship Id="rId128" Type="http://schemas.openxmlformats.org/officeDocument/2006/relationships/hyperlink" Target="https://webapp.etsi.org/teldir/ListPersDetails.asp?PersId=89507" TargetMode="External"/><Relationship Id="rId144" Type="http://schemas.openxmlformats.org/officeDocument/2006/relationships/hyperlink" Target="mailto:Nichunlin@catt.cn" TargetMode="External"/><Relationship Id="rId149" Type="http://schemas.openxmlformats.org/officeDocument/2006/relationships/hyperlink" Target="mailto:liukangyi@chinamobile.com" TargetMode="External"/><Relationship Id="rId5" Type="http://schemas.openxmlformats.org/officeDocument/2006/relationships/hyperlink" Target="https://webapp.etsi.org/teldir/ListPersDetails.asp?PersId=90408" TargetMode="External"/><Relationship Id="rId90" Type="http://schemas.openxmlformats.org/officeDocument/2006/relationships/hyperlink" Target="https://webapp.etsi.org/teldir/ListPersDetails.asp?PersId=98574" TargetMode="External"/><Relationship Id="rId95" Type="http://schemas.openxmlformats.org/officeDocument/2006/relationships/hyperlink" Target="https://webapp.etsi.org/teldir/ListPersDetails.asp?PersId=96551" TargetMode="External"/><Relationship Id="rId160" Type="http://schemas.openxmlformats.org/officeDocument/2006/relationships/hyperlink" Target="mailto:subramanya.c@rakuten.com" TargetMode="External"/><Relationship Id="rId22" Type="http://schemas.openxmlformats.org/officeDocument/2006/relationships/hyperlink" Target="mailto:tianyang.min.ex@nttdocomo.com" TargetMode="External"/><Relationship Id="rId27" Type="http://schemas.openxmlformats.org/officeDocument/2006/relationships/hyperlink" Target="https://webapp.etsi.org/teldir/ListPersDetails.asp?PersId=50973" TargetMode="External"/><Relationship Id="rId43" Type="http://schemas.openxmlformats.org/officeDocument/2006/relationships/hyperlink" Target="https://webapp.etsi.org/teldir/ListPersDetails.asp?PersId=70180" TargetMode="External"/><Relationship Id="rId48" Type="http://schemas.openxmlformats.org/officeDocument/2006/relationships/hyperlink" Target="https://webapp.etsi.org/teldir/ListPersDetails.asp?PersId=81761" TargetMode="External"/><Relationship Id="rId64" Type="http://schemas.openxmlformats.org/officeDocument/2006/relationships/hyperlink" Target="mailto:angelo.centonza@ericsson.com" TargetMode="External"/><Relationship Id="rId69" Type="http://schemas.openxmlformats.org/officeDocument/2006/relationships/hyperlink" Target="mailto:zhanghongzhuo@huawei.com" TargetMode="External"/><Relationship Id="rId113" Type="http://schemas.openxmlformats.org/officeDocument/2006/relationships/hyperlink" Target="https://webapp.etsi.org/teldir/ListPersDetails.asp?PersId=92713" TargetMode="External"/><Relationship Id="rId118" Type="http://schemas.openxmlformats.org/officeDocument/2006/relationships/hyperlink" Target="https://webapp.etsi.org/teldir/ListPersDetails.asp?PersId=42158" TargetMode="External"/><Relationship Id="rId134" Type="http://schemas.openxmlformats.org/officeDocument/2006/relationships/hyperlink" Target="mailto:hakon.helmers@nokia.com" TargetMode="External"/><Relationship Id="rId139" Type="http://schemas.openxmlformats.org/officeDocument/2006/relationships/hyperlink" Target="mailto:zhangmiaoqi@chinamobile.com" TargetMode="External"/><Relationship Id="rId80" Type="http://schemas.openxmlformats.org/officeDocument/2006/relationships/hyperlink" Target="https://webapp.etsi.org/teldir/ListPersDetails.asp?PersId=75302" TargetMode="External"/><Relationship Id="rId85" Type="http://schemas.openxmlformats.org/officeDocument/2006/relationships/hyperlink" Target="https://webapp.etsi.org/teldir/ListPersDetails.asp?PersId=94743" TargetMode="External"/><Relationship Id="rId150" Type="http://schemas.openxmlformats.org/officeDocument/2006/relationships/hyperlink" Target="mailto:cecilia.eklof@ericsson.com" TargetMode="External"/><Relationship Id="rId155" Type="http://schemas.openxmlformats.org/officeDocument/2006/relationships/hyperlink" Target="mailto:hui1.ma@INTEL.COM" TargetMode="External"/><Relationship Id="rId12" Type="http://schemas.openxmlformats.org/officeDocument/2006/relationships/hyperlink" Target="https://webapp.etsi.org/teldir/ListPersDetails.asp?PersId=65743" TargetMode="External"/><Relationship Id="rId17" Type="http://schemas.openxmlformats.org/officeDocument/2006/relationships/hyperlink" Target="mailto:huang.ying11@zte.com.cn" TargetMode="External"/><Relationship Id="rId33" Type="http://schemas.openxmlformats.org/officeDocument/2006/relationships/hyperlink" Target="https://webapp.etsi.org/teldir/ListPersDetails.asp?PersId=81562" TargetMode="External"/><Relationship Id="rId38" Type="http://schemas.openxmlformats.org/officeDocument/2006/relationships/hyperlink" Target="https://webapp.etsi.org/teldir/ListPersDetails.asp?PersId=45408" TargetMode="External"/><Relationship Id="rId59" Type="http://schemas.openxmlformats.org/officeDocument/2006/relationships/hyperlink" Target="mailto:yangxudong@huawei.com" TargetMode="External"/><Relationship Id="rId103" Type="http://schemas.openxmlformats.org/officeDocument/2006/relationships/hyperlink" Target="https://webapp.etsi.org/teldir/ListPersDetails.asp?PersId=85543" TargetMode="External"/><Relationship Id="rId108" Type="http://schemas.openxmlformats.org/officeDocument/2006/relationships/hyperlink" Target="https://webapp.etsi.org/teldir/ListPersDetails.asp?PersId=20628" TargetMode="External"/><Relationship Id="rId124" Type="http://schemas.openxmlformats.org/officeDocument/2006/relationships/hyperlink" Target="https://webapp.etsi.org/teldir/ListPersDetails.asp?PersId=86121" TargetMode="External"/><Relationship Id="rId129" Type="http://schemas.openxmlformats.org/officeDocument/2006/relationships/hyperlink" Target="https://webapp.etsi.org/teldir/ListPersDetails.asp?PersId=99562" TargetMode="External"/><Relationship Id="rId20" Type="http://schemas.openxmlformats.org/officeDocument/2006/relationships/hyperlink" Target="mailto:zhou.yingjun@zte.com.cn" TargetMode="External"/><Relationship Id="rId41" Type="http://schemas.openxmlformats.org/officeDocument/2006/relationships/hyperlink" Target="https://webapp.etsi.org/teldir/ListPersDetails.asp?PersId=81642" TargetMode="External"/><Relationship Id="rId54" Type="http://schemas.openxmlformats.org/officeDocument/2006/relationships/hyperlink" Target="mailto:wangyan7@huawei.com" TargetMode="External"/><Relationship Id="rId62" Type="http://schemas.openxmlformats.org/officeDocument/2006/relationships/hyperlink" Target="mailto:zhuyuanping@huawei.com" TargetMode="External"/><Relationship Id="rId70" Type="http://schemas.openxmlformats.org/officeDocument/2006/relationships/hyperlink" Target="mailto:liwei.qiu@ericsson.com" TargetMode="External"/><Relationship Id="rId75" Type="http://schemas.openxmlformats.org/officeDocument/2006/relationships/hyperlink" Target="mailto:zhang.man4@zte.com.cn" TargetMode="External"/><Relationship Id="rId83" Type="http://schemas.openxmlformats.org/officeDocument/2006/relationships/hyperlink" Target="https://webapp.etsi.org/teldir/ListPersDetails.asp?PersId=66233" TargetMode="External"/><Relationship Id="rId88" Type="http://schemas.openxmlformats.org/officeDocument/2006/relationships/hyperlink" Target="https://webapp.etsi.org/teldir/ListPersDetails.asp?PersId=86721" TargetMode="External"/><Relationship Id="rId91" Type="http://schemas.openxmlformats.org/officeDocument/2006/relationships/hyperlink" Target="https://webapp.etsi.org/teldir/ListPersDetails.asp?PersId=72273" TargetMode="External"/><Relationship Id="rId96" Type="http://schemas.openxmlformats.org/officeDocument/2006/relationships/hyperlink" Target="https://webapp.etsi.org/teldir/ListPersDetails.asp?PersId=55545" TargetMode="External"/><Relationship Id="rId111" Type="http://schemas.openxmlformats.org/officeDocument/2006/relationships/hyperlink" Target="https://webapp.etsi.org/teldir/ListPersDetails.asp?PersId=43714" TargetMode="External"/><Relationship Id="rId132" Type="http://schemas.openxmlformats.org/officeDocument/2006/relationships/hyperlink" Target="mailto:shakrish@qti.qualcomm.com" TargetMode="External"/><Relationship Id="rId140" Type="http://schemas.openxmlformats.org/officeDocument/2006/relationships/hyperlink" Target="mailto:daimz4@lenovo.com" TargetMode="External"/><Relationship Id="rId145" Type="http://schemas.openxmlformats.org/officeDocument/2006/relationships/hyperlink" Target="mailto:jiangzheng@chinatelecom.cn" TargetMode="External"/><Relationship Id="rId153" Type="http://schemas.openxmlformats.org/officeDocument/2006/relationships/hyperlink" Target="mailto:wang.mengzhen@ZTE.COM.CN" TargetMode="External"/><Relationship Id="rId161" Type="http://schemas.openxmlformats.org/officeDocument/2006/relationships/hyperlink" Target="mailto:limei.wei@td-tech.com" TargetMode="External"/><Relationship Id="rId1" Type="http://schemas.openxmlformats.org/officeDocument/2006/relationships/hyperlink" Target="https://webapp.etsi.org/teldir/ListPersDetails.asp?PersId=86361" TargetMode="External"/><Relationship Id="rId6" Type="http://schemas.openxmlformats.org/officeDocument/2006/relationships/hyperlink" Target="https://webapp.etsi.org/teldir/ListPersDetails.asp?PersId=77983" TargetMode="External"/><Relationship Id="rId15" Type="http://schemas.openxmlformats.org/officeDocument/2006/relationships/hyperlink" Target="mailto:ma.zijiang@zte.com.cn" TargetMode="External"/><Relationship Id="rId23" Type="http://schemas.openxmlformats.org/officeDocument/2006/relationships/hyperlink" Target="mailto:krzysztof.kordybach@nokia.com" TargetMode="External"/><Relationship Id="rId28" Type="http://schemas.openxmlformats.org/officeDocument/2006/relationships/hyperlink" Target="https://webapp.etsi.org/teldir/ListPersDetails.asp?PersId=82615" TargetMode="External"/><Relationship Id="rId36" Type="http://schemas.openxmlformats.org/officeDocument/2006/relationships/hyperlink" Target="https://webapp.etsi.org/teldir/ListPersDetails.asp?PersId=35013" TargetMode="External"/><Relationship Id="rId49" Type="http://schemas.openxmlformats.org/officeDocument/2006/relationships/hyperlink" Target="https://webapp.etsi.org/teldir/ListPersDetails.asp?PersId=96133" TargetMode="External"/><Relationship Id="rId57" Type="http://schemas.openxmlformats.org/officeDocument/2006/relationships/hyperlink" Target="mailto:nianshan.shi@ericsson.com" TargetMode="External"/><Relationship Id="rId106" Type="http://schemas.openxmlformats.org/officeDocument/2006/relationships/hyperlink" Target="https://webapp.etsi.org/teldir/ListPersDetails.asp?PersId=63212" TargetMode="External"/><Relationship Id="rId114" Type="http://schemas.openxmlformats.org/officeDocument/2006/relationships/hyperlink" Target="https://webapp.etsi.org/teldir/ListPersDetails.asp?PersId=76166" TargetMode="External"/><Relationship Id="rId119" Type="http://schemas.openxmlformats.org/officeDocument/2006/relationships/hyperlink" Target="https://webapp.etsi.org/teldir/ListPersDetails.asp?PersId=100668" TargetMode="External"/><Relationship Id="rId127" Type="http://schemas.openxmlformats.org/officeDocument/2006/relationships/hyperlink" Target="https://webapp.etsi.org/teldir/ListPersDetails.asp?PersId=85404" TargetMode="External"/><Relationship Id="rId10" Type="http://schemas.openxmlformats.org/officeDocument/2006/relationships/hyperlink" Target="https://webapp.etsi.org/teldir/ListPersDetails.asp?PersId=81622" TargetMode="External"/><Relationship Id="rId31" Type="http://schemas.openxmlformats.org/officeDocument/2006/relationships/hyperlink" Target="https://webapp.etsi.org/teldir/ListPersDetails.asp?PersId=88630" TargetMode="External"/><Relationship Id="rId44" Type="http://schemas.openxmlformats.org/officeDocument/2006/relationships/hyperlink" Target="https://webapp.etsi.org/teldir/ListPersDetails.asp?PersId=68843" TargetMode="External"/><Relationship Id="rId52" Type="http://schemas.openxmlformats.org/officeDocument/2006/relationships/hyperlink" Target="mailto:liu.yansheng@zte.com.cn" TargetMode="External"/><Relationship Id="rId60" Type="http://schemas.openxmlformats.org/officeDocument/2006/relationships/hyperlink" Target="mailto:liushn@chinatelecom.cn" TargetMode="External"/><Relationship Id="rId65" Type="http://schemas.openxmlformats.org/officeDocument/2006/relationships/hyperlink" Target="mailto:liuliang@chinamobile.com" TargetMode="External"/><Relationship Id="rId73" Type="http://schemas.openxmlformats.org/officeDocument/2006/relationships/hyperlink" Target="mailto:lip104@chinaunicom.cn" TargetMode="External"/><Relationship Id="rId78" Type="http://schemas.openxmlformats.org/officeDocument/2006/relationships/hyperlink" Target="https://webapp.etsi.org/teldir/ListPersDetails.asp?PersId=72237" TargetMode="External"/><Relationship Id="rId81" Type="http://schemas.openxmlformats.org/officeDocument/2006/relationships/hyperlink" Target="https://webapp.etsi.org/teldir/ListPersDetails.asp?PersId=38848" TargetMode="External"/><Relationship Id="rId86" Type="http://schemas.openxmlformats.org/officeDocument/2006/relationships/hyperlink" Target="https://webapp.etsi.org/teldir/ListPersDetails.asp?PersId=72325" TargetMode="External"/><Relationship Id="rId94" Type="http://schemas.openxmlformats.org/officeDocument/2006/relationships/hyperlink" Target="https://webapp.etsi.org/teldir/ListPersDetails.asp?PersId=80340" TargetMode="External"/><Relationship Id="rId99" Type="http://schemas.openxmlformats.org/officeDocument/2006/relationships/hyperlink" Target="https://webapp.etsi.org/teldir/ListPersDetails.asp?PersId=99909" TargetMode="External"/><Relationship Id="rId101" Type="http://schemas.openxmlformats.org/officeDocument/2006/relationships/hyperlink" Target="https://webapp.etsi.org/teldir/ListPersDetails.asp?PersId=76806" TargetMode="External"/><Relationship Id="rId122" Type="http://schemas.openxmlformats.org/officeDocument/2006/relationships/hyperlink" Target="https://webapp.etsi.org/teldir/ListPersDetails.asp?PersId=96639" TargetMode="External"/><Relationship Id="rId130" Type="http://schemas.openxmlformats.org/officeDocument/2006/relationships/hyperlink" Target="mailto:anna.pantelidou@nokia.com" TargetMode="External"/><Relationship Id="rId135" Type="http://schemas.openxmlformats.org/officeDocument/2006/relationships/hyperlink" Target="mailto:Sunjiaying@catt.cn" TargetMode="External"/><Relationship Id="rId143" Type="http://schemas.openxmlformats.org/officeDocument/2006/relationships/hyperlink" Target="mailto:zhangcc16@lenovo.com" TargetMode="External"/><Relationship Id="rId148" Type="http://schemas.openxmlformats.org/officeDocument/2006/relationships/hyperlink" Target="mailto:filip.barac@ericsson.com" TargetMode="External"/><Relationship Id="rId151" Type="http://schemas.openxmlformats.org/officeDocument/2006/relationships/hyperlink" Target="mailto:gaos30@chinaunicom.cn" TargetMode="External"/><Relationship Id="rId156" Type="http://schemas.openxmlformats.org/officeDocument/2006/relationships/hyperlink" Target="mailto:bsbae@samsung.com" TargetMode="External"/><Relationship Id="rId4" Type="http://schemas.openxmlformats.org/officeDocument/2006/relationships/hyperlink" Target="https://webapp.etsi.org/teldir/ListPersDetails.asp?PersId=90961" TargetMode="External"/><Relationship Id="rId9" Type="http://schemas.openxmlformats.org/officeDocument/2006/relationships/hyperlink" Target="https://webapp.etsi.org/teldir/ListPersDetails.asp?PersId=70644" TargetMode="External"/><Relationship Id="rId13" Type="http://schemas.openxmlformats.org/officeDocument/2006/relationships/hyperlink" Target="https://webapp.etsi.org/teldir/ListPersDetails.asp?PersId=84462" TargetMode="External"/><Relationship Id="rId18" Type="http://schemas.openxmlformats.org/officeDocument/2006/relationships/hyperlink" Target="mailto:sean.kelley@nokia.com" TargetMode="External"/><Relationship Id="rId39" Type="http://schemas.openxmlformats.org/officeDocument/2006/relationships/hyperlink" Target="https://webapp.etsi.org/teldir/ListPersDetails.asp?PersId=90153" TargetMode="External"/><Relationship Id="rId109" Type="http://schemas.openxmlformats.org/officeDocument/2006/relationships/hyperlink" Target="https://webapp.etsi.org/teldir/ListPersDetails.asp?PersId=44653" TargetMode="External"/><Relationship Id="rId34" Type="http://schemas.openxmlformats.org/officeDocument/2006/relationships/hyperlink" Target="https://webapp.etsi.org/teldir/ListPersDetails.asp?PersId=88466" TargetMode="External"/><Relationship Id="rId50" Type="http://schemas.openxmlformats.org/officeDocument/2006/relationships/hyperlink" Target="https://webapp.etsi.org/teldir/ListPersDetails.asp?PersId=47264" TargetMode="External"/><Relationship Id="rId55" Type="http://schemas.openxmlformats.org/officeDocument/2006/relationships/hyperlink" Target="mailto:gino.masini@ericsson.com" TargetMode="External"/><Relationship Id="rId76" Type="http://schemas.openxmlformats.org/officeDocument/2006/relationships/hyperlink" Target="mailto:seokjung.kim@lge.com" TargetMode="External"/><Relationship Id="rId97" Type="http://schemas.openxmlformats.org/officeDocument/2006/relationships/hyperlink" Target="https://webapp.etsi.org/teldir/ListPersDetails.asp?PersId=62128" TargetMode="External"/><Relationship Id="rId104" Type="http://schemas.openxmlformats.org/officeDocument/2006/relationships/hyperlink" Target="https://webapp.etsi.org/teldir/ListPersDetails.asp?PersId=83339" TargetMode="External"/><Relationship Id="rId120" Type="http://schemas.openxmlformats.org/officeDocument/2006/relationships/hyperlink" Target="https://webapp.etsi.org/teldir/ListPersDetails.asp?PersId=88604" TargetMode="External"/><Relationship Id="rId125" Type="http://schemas.openxmlformats.org/officeDocument/2006/relationships/hyperlink" Target="https://webapp.etsi.org/teldir/ListPersDetails.asp?PersId=96137" TargetMode="External"/><Relationship Id="rId141" Type="http://schemas.openxmlformats.org/officeDocument/2006/relationships/hyperlink" Target="mailto:qi.tao3@zte.com.cn" TargetMode="External"/><Relationship Id="rId146" Type="http://schemas.openxmlformats.org/officeDocument/2006/relationships/hyperlink" Target="mailto:ww1016.wang@samsung.com" TargetMode="External"/><Relationship Id="rId7" Type="http://schemas.openxmlformats.org/officeDocument/2006/relationships/hyperlink" Target="https://webapp.etsi.org/teldir/ListPersDetails.asp?PersId=90396" TargetMode="External"/><Relationship Id="rId71" Type="http://schemas.openxmlformats.org/officeDocument/2006/relationships/hyperlink" Target="mailto:yazid.lyazidi@ericsson.com" TargetMode="External"/><Relationship Id="rId92" Type="http://schemas.openxmlformats.org/officeDocument/2006/relationships/hyperlink" Target="https://webapp.etsi.org/teldir/ListPersDetails.asp?PersId=75627" TargetMode="External"/><Relationship Id="rId2" Type="http://schemas.openxmlformats.org/officeDocument/2006/relationships/hyperlink" Target="https://webapp.etsi.org/teldir/ListPersDetails.asp?PersId=34281" TargetMode="External"/><Relationship Id="rId29" Type="http://schemas.openxmlformats.org/officeDocument/2006/relationships/hyperlink" Target="https://webapp.etsi.org/teldir/ListPersDetails.asp?PersId=61867" TargetMode="External"/><Relationship Id="rId24" Type="http://schemas.openxmlformats.org/officeDocument/2006/relationships/hyperlink" Target="mailto:xusen@chinatelecom.cn" TargetMode="External"/><Relationship Id="rId40" Type="http://schemas.openxmlformats.org/officeDocument/2006/relationships/hyperlink" Target="https://webapp.etsi.org/teldir/ListPersDetails.asp?PersId=85003" TargetMode="External"/><Relationship Id="rId45" Type="http://schemas.openxmlformats.org/officeDocument/2006/relationships/hyperlink" Target="https://webapp.etsi.org/teldir/ListPersDetails.asp?PersId=78235" TargetMode="External"/><Relationship Id="rId66" Type="http://schemas.openxmlformats.org/officeDocument/2006/relationships/hyperlink" Target="mailto:lx.xu@samsung.com" TargetMode="External"/><Relationship Id="rId87" Type="http://schemas.openxmlformats.org/officeDocument/2006/relationships/hyperlink" Target="https://webapp.etsi.org/teldir/ListPersDetails.asp?PersId=82987" TargetMode="External"/><Relationship Id="rId110" Type="http://schemas.openxmlformats.org/officeDocument/2006/relationships/hyperlink" Target="https://webapp.etsi.org/teldir/ListPersDetails.asp?PersId=100039" TargetMode="External"/><Relationship Id="rId115" Type="http://schemas.openxmlformats.org/officeDocument/2006/relationships/hyperlink" Target="https://webapp.etsi.org/teldir/ListPersDetails.asp?PersId=72224" TargetMode="External"/><Relationship Id="rId131" Type="http://schemas.openxmlformats.org/officeDocument/2006/relationships/hyperlink" Target="mailto:yanle1@lenovo.com" TargetMode="External"/><Relationship Id="rId136" Type="http://schemas.openxmlformats.org/officeDocument/2006/relationships/hyperlink" Target="mailto:liuaijuan@catt.cn" TargetMode="External"/><Relationship Id="rId157" Type="http://schemas.openxmlformats.org/officeDocument/2006/relationships/hyperlink" Target="mailto:martin.kollar@NOKIA.COM" TargetMode="External"/><Relationship Id="rId61" Type="http://schemas.openxmlformats.org/officeDocument/2006/relationships/hyperlink" Target="mailto:philippe.reininger@huawei.com" TargetMode="External"/><Relationship Id="rId82" Type="http://schemas.openxmlformats.org/officeDocument/2006/relationships/hyperlink" Target="https://webapp.etsi.org/teldir/ListPersDetails.asp?PersId=88022" TargetMode="External"/><Relationship Id="rId152" Type="http://schemas.openxmlformats.org/officeDocument/2006/relationships/hyperlink" Target="mailto:huangxueyan@chinamobile.com" TargetMode="External"/><Relationship Id="rId19" Type="http://schemas.openxmlformats.org/officeDocument/2006/relationships/hyperlink" Target="mailto:frankwu@google.com" TargetMode="External"/><Relationship Id="rId14" Type="http://schemas.openxmlformats.org/officeDocument/2006/relationships/hyperlink" Target="mailto:liuziqiao@catt.cn" TargetMode="External"/><Relationship Id="rId30" Type="http://schemas.openxmlformats.org/officeDocument/2006/relationships/hyperlink" Target="https://webapp.etsi.org/teldir/ListPersDetails.asp?PersId=96223" TargetMode="External"/><Relationship Id="rId35" Type="http://schemas.openxmlformats.org/officeDocument/2006/relationships/hyperlink" Target="https://webapp.etsi.org/teldir/ListPersDetails.asp?PersId=41216" TargetMode="External"/><Relationship Id="rId56" Type="http://schemas.openxmlformats.org/officeDocument/2006/relationships/hyperlink" Target="mailto:andres.arjona@nokia.com" TargetMode="External"/><Relationship Id="rId77" Type="http://schemas.openxmlformats.org/officeDocument/2006/relationships/hyperlink" Target="mailto:hanfeng3@huawei.com" TargetMode="External"/><Relationship Id="rId100" Type="http://schemas.openxmlformats.org/officeDocument/2006/relationships/hyperlink" Target="https://webapp.etsi.org/teldir/ListPersDetails.asp?PersId=85873" TargetMode="External"/><Relationship Id="rId105" Type="http://schemas.openxmlformats.org/officeDocument/2006/relationships/hyperlink" Target="https://webapp.etsi.org/teldir/ListPersDetails.asp?PersId=100734" TargetMode="External"/><Relationship Id="rId126" Type="http://schemas.openxmlformats.org/officeDocument/2006/relationships/hyperlink" Target="https://webapp.etsi.org/teldir/ListPersDetails.asp?PersId=10078" TargetMode="External"/><Relationship Id="rId147" Type="http://schemas.openxmlformats.org/officeDocument/2006/relationships/hyperlink" Target="mailto:fanhua.kong@SAMSUNG.COM" TargetMode="External"/><Relationship Id="rId8" Type="http://schemas.openxmlformats.org/officeDocument/2006/relationships/hyperlink" Target="https://webapp.etsi.org/teldir/ListPersDetails.asp?PersId=88628" TargetMode="External"/><Relationship Id="rId51" Type="http://schemas.openxmlformats.org/officeDocument/2006/relationships/hyperlink" Target="https://webapp.etsi.org/teldir/ListPersDetails.asp?PersId=90973" TargetMode="External"/><Relationship Id="rId72" Type="http://schemas.openxmlformats.org/officeDocument/2006/relationships/hyperlink" Target="mailto:jaemin.han@intel.com" TargetMode="External"/><Relationship Id="rId93" Type="http://schemas.openxmlformats.org/officeDocument/2006/relationships/hyperlink" Target="https://webapp.etsi.org/teldir/ListPersDetails.asp?PersId=93909" TargetMode="External"/><Relationship Id="rId98" Type="http://schemas.openxmlformats.org/officeDocument/2006/relationships/hyperlink" Target="https://webapp.etsi.org/teldir/ListPersDetails.asp?PersId=76369" TargetMode="External"/><Relationship Id="rId121" Type="http://schemas.openxmlformats.org/officeDocument/2006/relationships/hyperlink" Target="https://webapp.etsi.org/teldir/ListPersDetails.asp?PersId=87082" TargetMode="External"/><Relationship Id="rId142" Type="http://schemas.openxmlformats.org/officeDocument/2006/relationships/hyperlink" Target="mailto:zhe.chen@emea.nec.com" TargetMode="External"/><Relationship Id="rId3" Type="http://schemas.openxmlformats.org/officeDocument/2006/relationships/hyperlink" Target="https://webapp.etsi.org/teldir/ListPersDetails.asp?PersId=78585" TargetMode="External"/><Relationship Id="rId25" Type="http://schemas.openxmlformats.org/officeDocument/2006/relationships/hyperlink" Target="mailto:li.dapeng@zte.com.cn" TargetMode="External"/><Relationship Id="rId46" Type="http://schemas.openxmlformats.org/officeDocument/2006/relationships/hyperlink" Target="https://webapp.etsi.org/teldir/ListPersDetails.asp?PersId=84060" TargetMode="External"/><Relationship Id="rId67" Type="http://schemas.openxmlformats.org/officeDocument/2006/relationships/hyperlink" Target="mailto:henrik.olofsson@huawei.com" TargetMode="External"/><Relationship Id="rId116" Type="http://schemas.openxmlformats.org/officeDocument/2006/relationships/hyperlink" Target="https://webapp.etsi.org/teldir/ListPersDetails.asp?PersId=84851" TargetMode="External"/><Relationship Id="rId137" Type="http://schemas.openxmlformats.org/officeDocument/2006/relationships/hyperlink" Target="mailto:pkadiri@qti.qualcomm.com" TargetMode="External"/><Relationship Id="rId158" Type="http://schemas.openxmlformats.org/officeDocument/2006/relationships/hyperlink" Target="mailto:ngchenghock@ne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E28"/>
  <sheetViews>
    <sheetView workbookViewId="0">
      <selection activeCell="E12" sqref="E12"/>
    </sheetView>
  </sheetViews>
  <sheetFormatPr defaultColWidth="11.44140625" defaultRowHeight="14.4" x14ac:dyDescent="0.3"/>
  <cols>
    <col min="1" max="1" width="21.33203125" bestFit="1" customWidth="1"/>
    <col min="2" max="2" width="21.5546875" customWidth="1"/>
    <col min="3" max="3" width="13.44140625" customWidth="1"/>
  </cols>
  <sheetData>
    <row r="1" spans="1:5" ht="24" x14ac:dyDescent="0.3">
      <c r="A1" s="1" t="s">
        <v>0</v>
      </c>
      <c r="B1" s="1" t="s">
        <v>1</v>
      </c>
      <c r="C1" s="1" t="s">
        <v>6</v>
      </c>
      <c r="D1" s="1" t="s">
        <v>22</v>
      </c>
      <c r="E1" s="1" t="s">
        <v>62</v>
      </c>
    </row>
    <row r="2" spans="1:5" ht="10.5" customHeight="1" x14ac:dyDescent="0.3">
      <c r="A2" s="2"/>
      <c r="B2" s="3"/>
      <c r="C2" s="4"/>
      <c r="D2" s="4"/>
      <c r="E2" s="4"/>
    </row>
    <row r="3" spans="1:5" x14ac:dyDescent="0.3">
      <c r="A3" s="3" t="s">
        <v>16</v>
      </c>
      <c r="B3" s="3" t="s">
        <v>36</v>
      </c>
      <c r="C3" s="4" t="s">
        <v>7</v>
      </c>
      <c r="D3" s="4" t="s">
        <v>54</v>
      </c>
      <c r="E3" s="4" t="s">
        <v>94</v>
      </c>
    </row>
    <row r="4" spans="1:5" x14ac:dyDescent="0.3">
      <c r="A4" s="3" t="s">
        <v>23</v>
      </c>
      <c r="B4" s="3" t="s">
        <v>37</v>
      </c>
      <c r="C4" s="4" t="s">
        <v>8</v>
      </c>
      <c r="D4" s="4" t="s">
        <v>55</v>
      </c>
      <c r="E4" s="4" t="s">
        <v>90</v>
      </c>
    </row>
    <row r="5" spans="1:5" x14ac:dyDescent="0.3">
      <c r="A5" s="3" t="s">
        <v>15</v>
      </c>
      <c r="B5" s="3" t="s">
        <v>38</v>
      </c>
      <c r="C5" s="4" t="s">
        <v>9</v>
      </c>
      <c r="D5" s="4" t="s">
        <v>56</v>
      </c>
      <c r="E5" s="4" t="s">
        <v>91</v>
      </c>
    </row>
    <row r="6" spans="1:5" x14ac:dyDescent="0.3">
      <c r="A6" s="3" t="s">
        <v>14</v>
      </c>
      <c r="B6" s="3" t="s">
        <v>39</v>
      </c>
      <c r="C6" s="4" t="s">
        <v>10</v>
      </c>
      <c r="D6" s="4" t="s">
        <v>57</v>
      </c>
      <c r="E6" s="4" t="s">
        <v>92</v>
      </c>
    </row>
    <row r="7" spans="1:5" x14ac:dyDescent="0.3">
      <c r="A7" s="3" t="s">
        <v>17</v>
      </c>
      <c r="B7" s="3" t="s">
        <v>40</v>
      </c>
      <c r="C7" s="4" t="s">
        <v>11</v>
      </c>
      <c r="D7" s="4" t="s">
        <v>58</v>
      </c>
      <c r="E7" s="4" t="s">
        <v>93</v>
      </c>
    </row>
    <row r="8" spans="1:5" x14ac:dyDescent="0.3">
      <c r="A8" s="3" t="s">
        <v>24</v>
      </c>
      <c r="B8" s="3" t="s">
        <v>41</v>
      </c>
      <c r="C8" s="4" t="s">
        <v>12</v>
      </c>
      <c r="D8" s="4" t="s">
        <v>59</v>
      </c>
      <c r="E8" s="4" t="s">
        <v>63</v>
      </c>
    </row>
    <row r="9" spans="1:5" ht="28.8" x14ac:dyDescent="0.3">
      <c r="A9" s="3" t="s">
        <v>18</v>
      </c>
      <c r="B9" s="3" t="s">
        <v>42</v>
      </c>
      <c r="D9" s="4" t="s">
        <v>60</v>
      </c>
      <c r="E9" s="4" t="s">
        <v>64</v>
      </c>
    </row>
    <row r="10" spans="1:5" x14ac:dyDescent="0.3">
      <c r="A10" s="3" t="s">
        <v>25</v>
      </c>
      <c r="B10" s="3" t="s">
        <v>43</v>
      </c>
      <c r="D10" s="4" t="s">
        <v>61</v>
      </c>
      <c r="E10" s="4" t="s">
        <v>65</v>
      </c>
    </row>
    <row r="11" spans="1:5" x14ac:dyDescent="0.3">
      <c r="A11" s="3" t="s">
        <v>26</v>
      </c>
      <c r="B11" s="3" t="s">
        <v>44</v>
      </c>
      <c r="E11" s="4" t="s">
        <v>66</v>
      </c>
    </row>
    <row r="12" spans="1:5" x14ac:dyDescent="0.3">
      <c r="A12" s="3" t="s">
        <v>27</v>
      </c>
      <c r="B12" s="3" t="s">
        <v>45</v>
      </c>
      <c r="E12" s="4" t="s">
        <v>67</v>
      </c>
    </row>
    <row r="13" spans="1:5" x14ac:dyDescent="0.3">
      <c r="A13" s="3" t="s">
        <v>28</v>
      </c>
      <c r="B13" s="3" t="s">
        <v>46</v>
      </c>
      <c r="E13" s="4" t="s">
        <v>68</v>
      </c>
    </row>
    <row r="14" spans="1:5" x14ac:dyDescent="0.3">
      <c r="A14" s="3" t="s">
        <v>29</v>
      </c>
      <c r="B14" s="3" t="s">
        <v>47</v>
      </c>
      <c r="E14" s="4" t="s">
        <v>69</v>
      </c>
    </row>
    <row r="15" spans="1:5" x14ac:dyDescent="0.3">
      <c r="A15" s="3" t="s">
        <v>30</v>
      </c>
      <c r="B15" s="3" t="s">
        <v>48</v>
      </c>
      <c r="E15" s="4" t="s">
        <v>70</v>
      </c>
    </row>
    <row r="16" spans="1:5" x14ac:dyDescent="0.3">
      <c r="A16" s="3" t="s">
        <v>19</v>
      </c>
      <c r="B16" s="3" t="s">
        <v>49</v>
      </c>
      <c r="E16" s="4" t="s">
        <v>71</v>
      </c>
    </row>
    <row r="17" spans="1:5" x14ac:dyDescent="0.3">
      <c r="A17" s="3" t="s">
        <v>31</v>
      </c>
      <c r="B17" s="3" t="s">
        <v>50</v>
      </c>
      <c r="E17" s="4" t="s">
        <v>72</v>
      </c>
    </row>
    <row r="18" spans="1:5" x14ac:dyDescent="0.3">
      <c r="A18" s="3" t="s">
        <v>84</v>
      </c>
      <c r="B18" s="3" t="s">
        <v>51</v>
      </c>
      <c r="E18" s="4" t="s">
        <v>73</v>
      </c>
    </row>
    <row r="19" spans="1:5" x14ac:dyDescent="0.3">
      <c r="A19" s="3" t="s">
        <v>32</v>
      </c>
      <c r="B19" s="3" t="s">
        <v>52</v>
      </c>
      <c r="E19" s="4" t="s">
        <v>74</v>
      </c>
    </row>
    <row r="20" spans="1:5" x14ac:dyDescent="0.3">
      <c r="A20" s="3" t="s">
        <v>33</v>
      </c>
      <c r="B20" s="3" t="s">
        <v>53</v>
      </c>
      <c r="E20" s="4" t="s">
        <v>75</v>
      </c>
    </row>
    <row r="21" spans="1:5" x14ac:dyDescent="0.3">
      <c r="A21" s="3" t="s">
        <v>20</v>
      </c>
      <c r="B21" s="3" t="s">
        <v>89</v>
      </c>
      <c r="E21" s="4" t="s">
        <v>76</v>
      </c>
    </row>
    <row r="22" spans="1:5" x14ac:dyDescent="0.3">
      <c r="A22" s="3" t="s">
        <v>34</v>
      </c>
      <c r="E22" s="4" t="s">
        <v>77</v>
      </c>
    </row>
    <row r="23" spans="1:5" x14ac:dyDescent="0.3">
      <c r="A23" s="3" t="s">
        <v>35</v>
      </c>
      <c r="E23" s="4" t="s">
        <v>78</v>
      </c>
    </row>
    <row r="24" spans="1:5" x14ac:dyDescent="0.3">
      <c r="A24" s="3" t="s">
        <v>21</v>
      </c>
      <c r="E24" s="4" t="s">
        <v>79</v>
      </c>
    </row>
    <row r="25" spans="1:5" x14ac:dyDescent="0.3">
      <c r="A25" s="3" t="s">
        <v>88</v>
      </c>
      <c r="E25" s="4" t="s">
        <v>80</v>
      </c>
    </row>
    <row r="26" spans="1:5" x14ac:dyDescent="0.3">
      <c r="E26" s="4" t="s">
        <v>81</v>
      </c>
    </row>
    <row r="27" spans="1:5" x14ac:dyDescent="0.3">
      <c r="E27" s="4" t="s">
        <v>82</v>
      </c>
    </row>
    <row r="28" spans="1:5" x14ac:dyDescent="0.3">
      <c r="E28" s="4" t="s">
        <v>83</v>
      </c>
    </row>
  </sheetData>
  <dataConsolidate/>
  <pageMargins left="0.7" right="0.7" top="0.75" bottom="0.75" header="0.3" footer="0.3"/>
  <pageSetup paperSize="9" orientation="portrait" r:id="rId1"/>
  <headerFooter>
    <oddFooter>&amp;L&amp;1#&amp;"Tahoma"&amp;9&amp;KCF022BC2 – Usage restreint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</sheetPr>
  <dimension ref="A1:S16"/>
  <sheetViews>
    <sheetView tabSelected="1" zoomScale="85" zoomScaleNormal="85" workbookViewId="0">
      <selection activeCell="A4" sqref="A4"/>
    </sheetView>
  </sheetViews>
  <sheetFormatPr defaultColWidth="9.109375" defaultRowHeight="14.4" x14ac:dyDescent="0.3"/>
  <cols>
    <col min="1" max="1" width="15.21875" style="13" customWidth="1"/>
    <col min="2" max="2" width="6.6640625" style="15" customWidth="1"/>
    <col min="3" max="3" width="8.77734375" style="13" customWidth="1"/>
    <col min="4" max="4" width="12.21875" style="16" customWidth="1"/>
    <col min="5" max="5" width="31.6640625" style="34" customWidth="1"/>
    <col min="6" max="6" width="21.44140625" style="34" customWidth="1"/>
    <col min="7" max="7" width="13.109375" style="34" customWidth="1"/>
    <col min="8" max="8" width="12.33203125" style="34" hidden="1" customWidth="1"/>
    <col min="9" max="9" width="7.88671875" style="34" customWidth="1"/>
    <col min="10" max="11" width="9.109375" style="34"/>
    <col min="12" max="12" width="6.77734375" style="36" customWidth="1"/>
    <col min="13" max="13" width="7.33203125" style="41" customWidth="1"/>
    <col min="14" max="14" width="6.88671875" style="34" customWidth="1"/>
    <col min="15" max="15" width="22.6640625" style="34" customWidth="1"/>
    <col min="16" max="16" width="5.6640625" style="36" customWidth="1"/>
    <col min="17" max="17" width="11.109375" style="13" customWidth="1"/>
    <col min="18" max="18" width="8.33203125" style="36" customWidth="1"/>
    <col min="19" max="19" width="9.109375" style="53"/>
    <col min="20" max="16384" width="9.109375" style="34"/>
  </cols>
  <sheetData>
    <row r="1" spans="1:19" ht="28.8" customHeight="1" x14ac:dyDescent="0.55000000000000004">
      <c r="B1" s="21"/>
      <c r="C1" s="17"/>
      <c r="E1" s="8" t="s">
        <v>97</v>
      </c>
      <c r="F1" s="35"/>
      <c r="G1" s="35"/>
      <c r="H1" s="35"/>
      <c r="I1" s="35"/>
      <c r="J1" s="35"/>
      <c r="K1" s="35"/>
      <c r="N1" s="35"/>
      <c r="O1" s="35"/>
      <c r="Q1" s="17"/>
    </row>
    <row r="2" spans="1:19" s="27" customFormat="1" ht="15.6" x14ac:dyDescent="0.3">
      <c r="A2" s="89" t="s">
        <v>98</v>
      </c>
      <c r="B2" s="89"/>
      <c r="C2" s="89"/>
      <c r="D2" s="16"/>
      <c r="E2" s="12" t="s">
        <v>103</v>
      </c>
      <c r="L2" s="37"/>
      <c r="M2" s="42"/>
      <c r="P2" s="37"/>
      <c r="Q2" s="19"/>
      <c r="R2" s="37"/>
      <c r="S2" s="53"/>
    </row>
    <row r="3" spans="1:19" s="27" customFormat="1" x14ac:dyDescent="0.3">
      <c r="A3" s="89"/>
      <c r="B3" s="89"/>
      <c r="C3" s="89"/>
      <c r="D3" s="18" t="s">
        <v>127</v>
      </c>
      <c r="E3" s="9"/>
      <c r="F3" s="9"/>
      <c r="G3" s="9"/>
      <c r="H3" s="9"/>
      <c r="I3" s="10"/>
      <c r="J3" s="11"/>
      <c r="K3" s="9"/>
      <c r="L3" s="14"/>
      <c r="M3" s="58" t="s">
        <v>587</v>
      </c>
      <c r="N3" s="60" t="s">
        <v>3056</v>
      </c>
      <c r="O3" s="9" t="str">
        <f>VLOOKUP(N3,'WI based on AI'!A:B,2,FALSE)</f>
        <v>NR_QoE_enh-Core</v>
      </c>
      <c r="P3" s="14"/>
      <c r="Q3" s="19"/>
      <c r="R3" s="40"/>
      <c r="S3" s="53"/>
    </row>
    <row r="4" spans="1:19" s="27" customFormat="1" ht="30.6" x14ac:dyDescent="0.3">
      <c r="A4" s="87" t="s">
        <v>351</v>
      </c>
      <c r="B4" s="81" t="s">
        <v>99</v>
      </c>
      <c r="C4" s="81" t="s">
        <v>324</v>
      </c>
      <c r="D4" s="82" t="s">
        <v>121</v>
      </c>
      <c r="E4" s="82" t="s">
        <v>3</v>
      </c>
      <c r="F4" s="82" t="s">
        <v>95</v>
      </c>
      <c r="G4" s="82" t="s">
        <v>100</v>
      </c>
      <c r="H4" s="83" t="s">
        <v>96</v>
      </c>
      <c r="I4" s="82" t="s">
        <v>4</v>
      </c>
      <c r="J4" s="82" t="s">
        <v>22</v>
      </c>
      <c r="K4" s="82" t="s">
        <v>85</v>
      </c>
      <c r="L4" s="84" t="s">
        <v>101</v>
      </c>
      <c r="M4" s="85" t="s">
        <v>86</v>
      </c>
      <c r="N4" s="84" t="s">
        <v>2</v>
      </c>
      <c r="O4" s="84" t="s">
        <v>13</v>
      </c>
      <c r="P4" s="84" t="s">
        <v>102</v>
      </c>
      <c r="Q4" s="86" t="s">
        <v>355</v>
      </c>
      <c r="R4" s="88" t="s">
        <v>353</v>
      </c>
    </row>
    <row r="5" spans="1:19" s="27" customFormat="1" ht="15.6" x14ac:dyDescent="0.3">
      <c r="A5" s="28"/>
      <c r="B5" s="22" t="e">
        <f>VLOOKUP(D5,TDoc_List_Feb26_09h00!A:AE, 23, FALSE)</f>
        <v>#N/A</v>
      </c>
      <c r="C5" s="59" t="e">
        <f t="shared" ref="C5:C11" si="0">Q5+1</f>
        <v>#N/A</v>
      </c>
      <c r="D5" s="38"/>
      <c r="E5" s="24" t="e">
        <f>VLOOKUP(D5,TDoc_List_Feb26_09h00!A:AE, 2, FALSE)</f>
        <v>#N/A</v>
      </c>
      <c r="F5" s="24" t="e">
        <f>VLOOKUP(D5,TDoc_List_Feb26_09h00!A:AE, 3, FALSE)</f>
        <v>#N/A</v>
      </c>
      <c r="G5" s="23" t="e">
        <f>VLOOKUP(D5,TDoc_List_Feb26_09h00!A:AE, 4, FALSE)</f>
        <v>#N/A</v>
      </c>
      <c r="H5" s="39" t="e">
        <f>VLOOKUP(G5,email!A:C,3,FALSE)</f>
        <v>#N/A</v>
      </c>
      <c r="I5" s="29" t="e">
        <f>VLOOKUP(D5,TDoc_List_Feb26_09h00!A:AE, 6, FALSE)</f>
        <v>#N/A</v>
      </c>
      <c r="J5" s="29" t="e">
        <f>VLOOKUP(D5,TDoc_List_Feb26_09h00!A:AE, 7, FALSE)</f>
        <v>#N/A</v>
      </c>
      <c r="K5" s="29" t="e">
        <f>VLOOKUP(D5,TDoc_List_Feb26_09h00!A:AE, 11, FALSE)</f>
        <v>#N/A</v>
      </c>
      <c r="L5" s="29" t="e">
        <f>VLOOKUP(D5,TDoc_List_Feb26_09h00!A:AE, 19, FALSE)</f>
        <v>#N/A</v>
      </c>
      <c r="M5" s="30" t="e">
        <f>VLOOKUP(D5,TDoc_List_Feb26_09h00!A:AE, 20, FALSE)</f>
        <v>#N/A</v>
      </c>
      <c r="N5" s="23" t="e">
        <f>VLOOKUP(M5,'spec ver'!A:F,2,FALSE)</f>
        <v>#N/A</v>
      </c>
      <c r="O5" s="23" t="e">
        <f>VLOOKUP(D5,TDoc_List_Feb26_09h00!A:AE, 22, FALSE)</f>
        <v>#N/A</v>
      </c>
      <c r="P5" s="29" t="e">
        <f>VLOOKUP(D5,TDoc_List_Feb26_09h00!A:AE, 25, FALSE)</f>
        <v>#N/A</v>
      </c>
      <c r="Q5" s="22" t="e">
        <f>VLOOKUP(D5,TDoc_List_Feb26_09h00!A:AE, 24, FALSE)</f>
        <v>#N/A</v>
      </c>
      <c r="R5" s="37" t="e">
        <f>VLOOKUP(D5,TDoc_List_Feb26_09h00!A:AE, 18, FALSE)</f>
        <v>#N/A</v>
      </c>
      <c r="S5" s="53"/>
    </row>
    <row r="6" spans="1:19" s="27" customFormat="1" ht="15.6" x14ac:dyDescent="0.3">
      <c r="A6" s="28"/>
      <c r="B6" s="22" t="e">
        <f>VLOOKUP(D6,TDoc_List_Feb26_09h00!A:AE, 23, FALSE)</f>
        <v>#N/A</v>
      </c>
      <c r="C6" s="59" t="e">
        <f t="shared" si="0"/>
        <v>#N/A</v>
      </c>
      <c r="D6" s="38"/>
      <c r="E6" s="24" t="e">
        <f>VLOOKUP(D6,TDoc_List_Feb26_09h00!A:AE, 2, FALSE)</f>
        <v>#N/A</v>
      </c>
      <c r="F6" s="24" t="e">
        <f>VLOOKUP(D6,TDoc_List_Feb26_09h00!A:AE, 3, FALSE)</f>
        <v>#N/A</v>
      </c>
      <c r="G6" s="23" t="e">
        <f>VLOOKUP(D6,TDoc_List_Feb26_09h00!A:AE, 4, FALSE)</f>
        <v>#N/A</v>
      </c>
      <c r="H6" s="39" t="e">
        <f>VLOOKUP(G6,email!A:C,3,FALSE)</f>
        <v>#N/A</v>
      </c>
      <c r="I6" s="29" t="e">
        <f>VLOOKUP(D6,TDoc_List_Feb26_09h00!A:AE, 6, FALSE)</f>
        <v>#N/A</v>
      </c>
      <c r="J6" s="29" t="e">
        <f>VLOOKUP(D6,TDoc_List_Feb26_09h00!A:AE, 7, FALSE)</f>
        <v>#N/A</v>
      </c>
      <c r="K6" s="29" t="e">
        <f>VLOOKUP(D6,TDoc_List_Feb26_09h00!A:AE, 11, FALSE)</f>
        <v>#N/A</v>
      </c>
      <c r="L6" s="29" t="e">
        <f>VLOOKUP(D6,TDoc_List_Feb26_09h00!A:AE, 19, FALSE)</f>
        <v>#N/A</v>
      </c>
      <c r="M6" s="30" t="e">
        <f>VLOOKUP(D6,TDoc_List_Feb26_09h00!A:AE, 20, FALSE)</f>
        <v>#N/A</v>
      </c>
      <c r="N6" s="23" t="e">
        <f>VLOOKUP(M6,'spec ver'!A:F,2,FALSE)</f>
        <v>#N/A</v>
      </c>
      <c r="O6" s="23" t="e">
        <f>VLOOKUP(D6,TDoc_List_Feb26_09h00!A:AE, 22, FALSE)</f>
        <v>#N/A</v>
      </c>
      <c r="P6" s="29" t="e">
        <f>VLOOKUP(D6,TDoc_List_Feb26_09h00!A:AE, 25, FALSE)</f>
        <v>#N/A</v>
      </c>
      <c r="Q6" s="22" t="e">
        <f>VLOOKUP(D6,TDoc_List_Feb26_09h00!A:AE, 24, FALSE)</f>
        <v>#N/A</v>
      </c>
      <c r="R6" s="37" t="e">
        <f>VLOOKUP(D6,TDoc_List_Feb26_09h00!A:AE, 18, FALSE)</f>
        <v>#N/A</v>
      </c>
      <c r="S6" s="53"/>
    </row>
    <row r="7" spans="1:19" s="27" customFormat="1" ht="15.6" x14ac:dyDescent="0.3">
      <c r="A7" s="28"/>
      <c r="B7" s="22" t="e">
        <f>VLOOKUP(D7,TDoc_List_Feb26_09h00!A:AE, 23, FALSE)</f>
        <v>#N/A</v>
      </c>
      <c r="C7" s="59" t="e">
        <f t="shared" si="0"/>
        <v>#N/A</v>
      </c>
      <c r="D7" s="38"/>
      <c r="E7" s="24" t="e">
        <f>VLOOKUP(D7,TDoc_List_Feb26_09h00!A:AE, 2, FALSE)</f>
        <v>#N/A</v>
      </c>
      <c r="F7" s="24" t="e">
        <f>VLOOKUP(D7,TDoc_List_Feb26_09h00!A:AE, 3, FALSE)</f>
        <v>#N/A</v>
      </c>
      <c r="G7" s="23" t="e">
        <f>VLOOKUP(D7,TDoc_List_Feb26_09h00!A:AE, 4, FALSE)</f>
        <v>#N/A</v>
      </c>
      <c r="H7" s="39" t="e">
        <f>VLOOKUP(G7,email!A:C,3,FALSE)</f>
        <v>#N/A</v>
      </c>
      <c r="I7" s="29" t="e">
        <f>VLOOKUP(D7,TDoc_List_Feb26_09h00!A:AE, 6, FALSE)</f>
        <v>#N/A</v>
      </c>
      <c r="J7" s="29" t="e">
        <f>VLOOKUP(D7,TDoc_List_Feb26_09h00!A:AE, 7, FALSE)</f>
        <v>#N/A</v>
      </c>
      <c r="K7" s="29" t="e">
        <f>VLOOKUP(D7,TDoc_List_Feb26_09h00!A:AE, 11, FALSE)</f>
        <v>#N/A</v>
      </c>
      <c r="L7" s="29" t="e">
        <f>VLOOKUP(D7,TDoc_List_Feb26_09h00!A:AE, 19, FALSE)</f>
        <v>#N/A</v>
      </c>
      <c r="M7" s="30" t="e">
        <f>VLOOKUP(D7,TDoc_List_Feb26_09h00!A:AE, 20, FALSE)</f>
        <v>#N/A</v>
      </c>
      <c r="N7" s="23" t="e">
        <f>VLOOKUP(M7,'spec ver'!A:F,2,FALSE)</f>
        <v>#N/A</v>
      </c>
      <c r="O7" s="23" t="e">
        <f>VLOOKUP(D7,TDoc_List_Feb26_09h00!A:AE, 22, FALSE)</f>
        <v>#N/A</v>
      </c>
      <c r="P7" s="29" t="e">
        <f>VLOOKUP(D7,TDoc_List_Feb26_09h00!A:AE, 25, FALSE)</f>
        <v>#N/A</v>
      </c>
      <c r="Q7" s="22" t="e">
        <f>VLOOKUP(D7,TDoc_List_Feb26_09h00!A:AE, 24, FALSE)</f>
        <v>#N/A</v>
      </c>
      <c r="R7" s="37" t="e">
        <f>VLOOKUP(D7,TDoc_List_Feb26_09h00!A:AE, 18, FALSE)</f>
        <v>#N/A</v>
      </c>
      <c r="S7" s="53"/>
    </row>
    <row r="8" spans="1:19" s="27" customFormat="1" ht="15.6" x14ac:dyDescent="0.3">
      <c r="A8" s="28"/>
      <c r="B8" s="22" t="e">
        <f>VLOOKUP(D8,TDoc_List_Feb26_09h00!A:AE, 23, FALSE)</f>
        <v>#N/A</v>
      </c>
      <c r="C8" s="59" t="e">
        <f t="shared" si="0"/>
        <v>#N/A</v>
      </c>
      <c r="D8" s="38"/>
      <c r="E8" s="24" t="e">
        <f>VLOOKUP(D8,TDoc_List_Feb26_09h00!A:AE, 2, FALSE)</f>
        <v>#N/A</v>
      </c>
      <c r="F8" s="24" t="e">
        <f>VLOOKUP(D8,TDoc_List_Feb26_09h00!A:AE, 3, FALSE)</f>
        <v>#N/A</v>
      </c>
      <c r="G8" s="23" t="e">
        <f>VLOOKUP(D8,TDoc_List_Feb26_09h00!A:AE, 4, FALSE)</f>
        <v>#N/A</v>
      </c>
      <c r="H8" s="39" t="e">
        <f>VLOOKUP(G8,email!A:C,3,FALSE)</f>
        <v>#N/A</v>
      </c>
      <c r="I8" s="29" t="e">
        <f>VLOOKUP(D8,TDoc_List_Feb26_09h00!A:AE, 6, FALSE)</f>
        <v>#N/A</v>
      </c>
      <c r="J8" s="29" t="e">
        <f>VLOOKUP(D8,TDoc_List_Feb26_09h00!A:AE, 7, FALSE)</f>
        <v>#N/A</v>
      </c>
      <c r="K8" s="29" t="e">
        <f>VLOOKUP(D8,TDoc_List_Feb26_09h00!A:AE, 11, FALSE)</f>
        <v>#N/A</v>
      </c>
      <c r="L8" s="29" t="e">
        <f>VLOOKUP(D8,TDoc_List_Feb26_09h00!A:AE, 19, FALSE)</f>
        <v>#N/A</v>
      </c>
      <c r="M8" s="30" t="e">
        <f>VLOOKUP(D8,TDoc_List_Feb26_09h00!A:AE, 20, FALSE)</f>
        <v>#N/A</v>
      </c>
      <c r="N8" s="23" t="e">
        <f>VLOOKUP(M8,'spec ver'!A:F,2,FALSE)</f>
        <v>#N/A</v>
      </c>
      <c r="O8" s="23" t="e">
        <f>VLOOKUP(D8,TDoc_List_Feb26_09h00!A:AE, 22, FALSE)</f>
        <v>#N/A</v>
      </c>
      <c r="P8" s="29" t="e">
        <f>VLOOKUP(D8,TDoc_List_Feb26_09h00!A:AE, 25, FALSE)</f>
        <v>#N/A</v>
      </c>
      <c r="Q8" s="22" t="e">
        <f>VLOOKUP(D8,TDoc_List_Feb26_09h00!A:AE, 24, FALSE)</f>
        <v>#N/A</v>
      </c>
      <c r="R8" s="37" t="e">
        <f>VLOOKUP(D8,TDoc_List_Feb26_09h00!A:AE, 18, FALSE)</f>
        <v>#N/A</v>
      </c>
      <c r="S8" s="53"/>
    </row>
    <row r="9" spans="1:19" s="27" customFormat="1" ht="15.6" x14ac:dyDescent="0.3">
      <c r="A9" s="28"/>
      <c r="B9" s="22" t="e">
        <f>VLOOKUP(D9,TDoc_List_Feb26_09h00!A:AE, 23, FALSE)</f>
        <v>#N/A</v>
      </c>
      <c r="C9" s="59" t="e">
        <f t="shared" si="0"/>
        <v>#N/A</v>
      </c>
      <c r="D9" s="38"/>
      <c r="E9" s="24" t="e">
        <f>VLOOKUP(D9,TDoc_List_Feb26_09h00!A:AE, 2, FALSE)</f>
        <v>#N/A</v>
      </c>
      <c r="F9" s="24" t="e">
        <f>VLOOKUP(D9,TDoc_List_Feb26_09h00!A:AE, 3, FALSE)</f>
        <v>#N/A</v>
      </c>
      <c r="G9" s="23" t="e">
        <f>VLOOKUP(D9,TDoc_List_Feb26_09h00!A:AE, 4, FALSE)</f>
        <v>#N/A</v>
      </c>
      <c r="H9" s="39" t="e">
        <f>VLOOKUP(G9,email!A:C,3,FALSE)</f>
        <v>#N/A</v>
      </c>
      <c r="I9" s="29" t="e">
        <f>VLOOKUP(D9,TDoc_List_Feb26_09h00!A:AE, 6, FALSE)</f>
        <v>#N/A</v>
      </c>
      <c r="J9" s="29" t="e">
        <f>VLOOKUP(D9,TDoc_List_Feb26_09h00!A:AE, 7, FALSE)</f>
        <v>#N/A</v>
      </c>
      <c r="K9" s="29" t="e">
        <f>VLOOKUP(D9,TDoc_List_Feb26_09h00!A:AE, 11, FALSE)</f>
        <v>#N/A</v>
      </c>
      <c r="L9" s="29" t="e">
        <f>VLOOKUP(D9,TDoc_List_Feb26_09h00!A:AE, 19, FALSE)</f>
        <v>#N/A</v>
      </c>
      <c r="M9" s="30" t="e">
        <f>VLOOKUP(D9,TDoc_List_Feb26_09h00!A:AE, 20, FALSE)</f>
        <v>#N/A</v>
      </c>
      <c r="N9" s="23" t="e">
        <f>VLOOKUP(M9,'spec ver'!A:F,2,FALSE)</f>
        <v>#N/A</v>
      </c>
      <c r="O9" s="23" t="e">
        <f>VLOOKUP(D9,TDoc_List_Feb26_09h00!A:AE, 22, FALSE)</f>
        <v>#N/A</v>
      </c>
      <c r="P9" s="29" t="e">
        <f>VLOOKUP(D9,TDoc_List_Feb26_09h00!A:AE, 25, FALSE)</f>
        <v>#N/A</v>
      </c>
      <c r="Q9" s="22" t="e">
        <f>VLOOKUP(D9,TDoc_List_Feb26_09h00!A:AE, 24, FALSE)</f>
        <v>#N/A</v>
      </c>
      <c r="R9" s="37" t="e">
        <f>VLOOKUP(D9,TDoc_List_Feb26_09h00!A:AE, 18, FALSE)</f>
        <v>#N/A</v>
      </c>
      <c r="S9" s="53"/>
    </row>
    <row r="10" spans="1:19" s="27" customFormat="1" ht="15.6" x14ac:dyDescent="0.3">
      <c r="A10" s="28"/>
      <c r="B10" s="22" t="e">
        <f>VLOOKUP(D10,TDoc_List_Feb26_09h00!A:AE, 23, FALSE)</f>
        <v>#N/A</v>
      </c>
      <c r="C10" s="59" t="e">
        <f t="shared" si="0"/>
        <v>#N/A</v>
      </c>
      <c r="D10" s="38"/>
      <c r="E10" s="24" t="e">
        <f>VLOOKUP(D10,TDoc_List_Feb26_09h00!A:AE, 2, FALSE)</f>
        <v>#N/A</v>
      </c>
      <c r="F10" s="24" t="e">
        <f>VLOOKUP(D10,TDoc_List_Feb26_09h00!A:AE, 3, FALSE)</f>
        <v>#N/A</v>
      </c>
      <c r="G10" s="23" t="e">
        <f>VLOOKUP(D10,TDoc_List_Feb26_09h00!A:AE, 4, FALSE)</f>
        <v>#N/A</v>
      </c>
      <c r="H10" s="39" t="e">
        <f>VLOOKUP(G10,email!A:C,3,FALSE)</f>
        <v>#N/A</v>
      </c>
      <c r="I10" s="29" t="e">
        <f>VLOOKUP(D10,TDoc_List_Feb26_09h00!A:AE, 6, FALSE)</f>
        <v>#N/A</v>
      </c>
      <c r="J10" s="29" t="e">
        <f>VLOOKUP(D10,TDoc_List_Feb26_09h00!A:AE, 7, FALSE)</f>
        <v>#N/A</v>
      </c>
      <c r="K10" s="29" t="e">
        <f>VLOOKUP(D10,TDoc_List_Feb26_09h00!A:AE, 11, FALSE)</f>
        <v>#N/A</v>
      </c>
      <c r="L10" s="29" t="e">
        <f>VLOOKUP(D10,TDoc_List_Feb26_09h00!A:AE, 19, FALSE)</f>
        <v>#N/A</v>
      </c>
      <c r="M10" s="30" t="e">
        <f>VLOOKUP(D10,TDoc_List_Feb26_09h00!A:AE, 20, FALSE)</f>
        <v>#N/A</v>
      </c>
      <c r="N10" s="23" t="e">
        <f>VLOOKUP(M10,'spec ver'!A:F,2,FALSE)</f>
        <v>#N/A</v>
      </c>
      <c r="O10" s="23" t="e">
        <f>VLOOKUP(D10,TDoc_List_Feb26_09h00!A:AE, 22, FALSE)</f>
        <v>#N/A</v>
      </c>
      <c r="P10" s="29" t="e">
        <f>VLOOKUP(D10,TDoc_List_Feb26_09h00!A:AE, 25, FALSE)</f>
        <v>#N/A</v>
      </c>
      <c r="Q10" s="22" t="e">
        <f>VLOOKUP(D10,TDoc_List_Feb26_09h00!A:AE, 24, FALSE)</f>
        <v>#N/A</v>
      </c>
      <c r="R10" s="37" t="e">
        <f>VLOOKUP(D10,TDoc_List_Feb26_09h00!A:AE, 18, FALSE)</f>
        <v>#N/A</v>
      </c>
      <c r="S10" s="53"/>
    </row>
    <row r="11" spans="1:19" s="27" customFormat="1" ht="15.6" x14ac:dyDescent="0.3">
      <c r="A11" s="28"/>
      <c r="B11" s="22" t="e">
        <f>VLOOKUP(D11,TDoc_List_Feb26_09h00!A:AE, 23, FALSE)</f>
        <v>#N/A</v>
      </c>
      <c r="C11" s="59" t="e">
        <f t="shared" si="0"/>
        <v>#N/A</v>
      </c>
      <c r="D11" s="38"/>
      <c r="E11" s="24" t="e">
        <f>VLOOKUP(D11,TDoc_List_Feb26_09h00!A:AE, 2, FALSE)</f>
        <v>#N/A</v>
      </c>
      <c r="F11" s="24" t="e">
        <f>VLOOKUP(D11,TDoc_List_Feb26_09h00!A:AE, 3, FALSE)</f>
        <v>#N/A</v>
      </c>
      <c r="G11" s="23" t="e">
        <f>VLOOKUP(D11,TDoc_List_Feb26_09h00!A:AE, 4, FALSE)</f>
        <v>#N/A</v>
      </c>
      <c r="H11" s="39" t="e">
        <f>VLOOKUP(G11,email!A:C,3,FALSE)</f>
        <v>#N/A</v>
      </c>
      <c r="I11" s="29" t="e">
        <f>VLOOKUP(D11,TDoc_List_Feb26_09h00!A:AE, 6, FALSE)</f>
        <v>#N/A</v>
      </c>
      <c r="J11" s="29" t="e">
        <f>VLOOKUP(D11,TDoc_List_Feb26_09h00!A:AE, 7, FALSE)</f>
        <v>#N/A</v>
      </c>
      <c r="K11" s="29" t="e">
        <f>VLOOKUP(D11,TDoc_List_Feb26_09h00!A:AE, 11, FALSE)</f>
        <v>#N/A</v>
      </c>
      <c r="L11" s="29" t="e">
        <f>VLOOKUP(D11,TDoc_List_Feb26_09h00!A:AE, 19, FALSE)</f>
        <v>#N/A</v>
      </c>
      <c r="M11" s="30" t="e">
        <f>VLOOKUP(D11,TDoc_List_Feb26_09h00!A:AE, 20, FALSE)</f>
        <v>#N/A</v>
      </c>
      <c r="N11" s="23" t="e">
        <f>VLOOKUP(M11,'spec ver'!A:F,2,FALSE)</f>
        <v>#N/A</v>
      </c>
      <c r="O11" s="23" t="e">
        <f>VLOOKUP(D11,TDoc_List_Feb26_09h00!A:AE, 22, FALSE)</f>
        <v>#N/A</v>
      </c>
      <c r="P11" s="29" t="e">
        <f>VLOOKUP(D11,TDoc_List_Feb26_09h00!A:AE, 25, FALSE)</f>
        <v>#N/A</v>
      </c>
      <c r="Q11" s="22" t="e">
        <f>VLOOKUP(D11,TDoc_List_Feb26_09h00!A:AE, 24, FALSE)</f>
        <v>#N/A</v>
      </c>
      <c r="R11" s="37" t="e">
        <f>VLOOKUP(D11,TDoc_List_Feb26_09h00!A:AE, 18, FALSE)</f>
        <v>#N/A</v>
      </c>
      <c r="S11" s="53"/>
    </row>
    <row r="12" spans="1:19" s="27" customFormat="1" ht="15.6" x14ac:dyDescent="0.3">
      <c r="A12" s="28"/>
      <c r="B12" s="22" t="e">
        <f>VLOOKUP(D12,TDoc_List_Feb26_09h00!A:AE, 23, FALSE)</f>
        <v>#N/A</v>
      </c>
      <c r="C12" s="59" t="e">
        <f t="shared" ref="C12" si="1">Q12+1</f>
        <v>#N/A</v>
      </c>
      <c r="D12" s="38"/>
      <c r="E12" s="24" t="e">
        <f>VLOOKUP(D12,TDoc_List_Feb26_09h00!A:AE, 2, FALSE)</f>
        <v>#N/A</v>
      </c>
      <c r="F12" s="24" t="e">
        <f>VLOOKUP(D12,TDoc_List_Feb26_09h00!A:AE, 3, FALSE)</f>
        <v>#N/A</v>
      </c>
      <c r="G12" s="23" t="e">
        <f>VLOOKUP(D12,TDoc_List_Feb26_09h00!A:AE, 4, FALSE)</f>
        <v>#N/A</v>
      </c>
      <c r="H12" s="39" t="e">
        <f>VLOOKUP(G12,email!A:C,3,FALSE)</f>
        <v>#N/A</v>
      </c>
      <c r="I12" s="29" t="e">
        <f>VLOOKUP(D12,TDoc_List_Feb26_09h00!A:AE, 6, FALSE)</f>
        <v>#N/A</v>
      </c>
      <c r="J12" s="29" t="e">
        <f>VLOOKUP(D12,TDoc_List_Feb26_09h00!A:AE, 7, FALSE)</f>
        <v>#N/A</v>
      </c>
      <c r="K12" s="29" t="e">
        <f>VLOOKUP(D12,TDoc_List_Feb26_09h00!A:AE, 11, FALSE)</f>
        <v>#N/A</v>
      </c>
      <c r="L12" s="29" t="e">
        <f>VLOOKUP(D12,TDoc_List_Feb26_09h00!A:AE, 19, FALSE)</f>
        <v>#N/A</v>
      </c>
      <c r="M12" s="30" t="e">
        <f>VLOOKUP(D12,TDoc_List_Feb26_09h00!A:AE, 20, FALSE)</f>
        <v>#N/A</v>
      </c>
      <c r="N12" s="23" t="e">
        <f>VLOOKUP(M12,'spec ver'!A:F,2,FALSE)</f>
        <v>#N/A</v>
      </c>
      <c r="O12" s="23" t="e">
        <f>VLOOKUP(D12,TDoc_List_Feb26_09h00!A:AE, 22, FALSE)</f>
        <v>#N/A</v>
      </c>
      <c r="P12" s="29" t="e">
        <f>VLOOKUP(D12,TDoc_List_Feb26_09h00!A:AE, 25, FALSE)</f>
        <v>#N/A</v>
      </c>
      <c r="Q12" s="22" t="e">
        <f>VLOOKUP(D12,TDoc_List_Feb26_09h00!A:AE, 24, FALSE)</f>
        <v>#N/A</v>
      </c>
      <c r="R12" s="37" t="e">
        <f>VLOOKUP(D12,TDoc_List_Feb26_09h00!A:AE, 18, FALSE)</f>
        <v>#N/A</v>
      </c>
      <c r="S12" s="53"/>
    </row>
    <row r="13" spans="1:19" s="27" customFormat="1" ht="15.6" x14ac:dyDescent="0.3">
      <c r="A13" s="28"/>
      <c r="B13" s="22" t="e">
        <f>VLOOKUP(D13,TDoc_List_Feb26_09h00!A:AE, 23, FALSE)</f>
        <v>#N/A</v>
      </c>
      <c r="C13" s="59" t="e">
        <f t="shared" ref="C13:C15" si="2">Q13+1</f>
        <v>#N/A</v>
      </c>
      <c r="D13" s="38"/>
      <c r="E13" s="24" t="e">
        <f>VLOOKUP(D13,TDoc_List_Feb26_09h00!A:AE, 2, FALSE)</f>
        <v>#N/A</v>
      </c>
      <c r="F13" s="24" t="e">
        <f>VLOOKUP(D13,TDoc_List_Feb26_09h00!A:AE, 3, FALSE)</f>
        <v>#N/A</v>
      </c>
      <c r="G13" s="23" t="e">
        <f>VLOOKUP(D13,TDoc_List_Feb26_09h00!A:AE, 4, FALSE)</f>
        <v>#N/A</v>
      </c>
      <c r="H13" s="39" t="e">
        <f>VLOOKUP(G13,email!A:C,3,FALSE)</f>
        <v>#N/A</v>
      </c>
      <c r="I13" s="29" t="e">
        <f>VLOOKUP(D13,TDoc_List_Feb26_09h00!A:AE, 6, FALSE)</f>
        <v>#N/A</v>
      </c>
      <c r="J13" s="29" t="e">
        <f>VLOOKUP(D13,TDoc_List_Feb26_09h00!A:AE, 7, FALSE)</f>
        <v>#N/A</v>
      </c>
      <c r="K13" s="29" t="e">
        <f>VLOOKUP(D13,TDoc_List_Feb26_09h00!A:AE, 11, FALSE)</f>
        <v>#N/A</v>
      </c>
      <c r="L13" s="29" t="e">
        <f>VLOOKUP(D13,TDoc_List_Feb26_09h00!A:AE, 19, FALSE)</f>
        <v>#N/A</v>
      </c>
      <c r="M13" s="30" t="e">
        <f>VLOOKUP(D13,TDoc_List_Feb26_09h00!A:AE, 20, FALSE)</f>
        <v>#N/A</v>
      </c>
      <c r="N13" s="23" t="e">
        <f>VLOOKUP(M13,'spec ver'!A:F,2,FALSE)</f>
        <v>#N/A</v>
      </c>
      <c r="O13" s="23" t="e">
        <f>VLOOKUP(D13,TDoc_List_Feb26_09h00!A:AE, 22, FALSE)</f>
        <v>#N/A</v>
      </c>
      <c r="P13" s="29" t="e">
        <f>VLOOKUP(D13,TDoc_List_Feb26_09h00!A:AE, 25, FALSE)</f>
        <v>#N/A</v>
      </c>
      <c r="Q13" s="22" t="e">
        <f>VLOOKUP(D13,TDoc_List_Feb26_09h00!A:AE, 24, FALSE)</f>
        <v>#N/A</v>
      </c>
      <c r="R13" s="37" t="e">
        <f>VLOOKUP(D13,TDoc_List_Feb26_09h00!A:AE, 18, FALSE)</f>
        <v>#N/A</v>
      </c>
      <c r="S13" s="53"/>
    </row>
    <row r="14" spans="1:19" s="27" customFormat="1" ht="15.6" x14ac:dyDescent="0.3">
      <c r="A14" s="28"/>
      <c r="B14" s="22" t="e">
        <f>VLOOKUP(D14,TDoc_List_Feb26_09h00!A:AE, 23, FALSE)</f>
        <v>#N/A</v>
      </c>
      <c r="C14" s="59" t="e">
        <f t="shared" si="2"/>
        <v>#N/A</v>
      </c>
      <c r="D14" s="38"/>
      <c r="E14" s="24" t="e">
        <f>VLOOKUP(D14,TDoc_List_Feb26_09h00!A:AE, 2, FALSE)</f>
        <v>#N/A</v>
      </c>
      <c r="F14" s="24" t="e">
        <f>VLOOKUP(D14,TDoc_List_Feb26_09h00!A:AE, 3, FALSE)</f>
        <v>#N/A</v>
      </c>
      <c r="G14" s="23" t="e">
        <f>VLOOKUP(D14,TDoc_List_Feb26_09h00!A:AE, 4, FALSE)</f>
        <v>#N/A</v>
      </c>
      <c r="H14" s="39" t="e">
        <f>VLOOKUP(G14,email!A:C,3,FALSE)</f>
        <v>#N/A</v>
      </c>
      <c r="I14" s="29" t="e">
        <f>VLOOKUP(D14,TDoc_List_Feb26_09h00!A:AE, 6, FALSE)</f>
        <v>#N/A</v>
      </c>
      <c r="J14" s="29" t="e">
        <f>VLOOKUP(D14,TDoc_List_Feb26_09h00!A:AE, 7, FALSE)</f>
        <v>#N/A</v>
      </c>
      <c r="K14" s="29" t="e">
        <f>VLOOKUP(D14,TDoc_List_Feb26_09h00!A:AE, 11, FALSE)</f>
        <v>#N/A</v>
      </c>
      <c r="L14" s="29" t="e">
        <f>VLOOKUP(D14,TDoc_List_Feb26_09h00!A:AE, 19, FALSE)</f>
        <v>#N/A</v>
      </c>
      <c r="M14" s="30" t="e">
        <f>VLOOKUP(D14,TDoc_List_Feb26_09h00!A:AE, 20, FALSE)</f>
        <v>#N/A</v>
      </c>
      <c r="N14" s="23" t="e">
        <f>VLOOKUP(M14,'spec ver'!A:F,2,FALSE)</f>
        <v>#N/A</v>
      </c>
      <c r="O14" s="23" t="e">
        <f>VLOOKUP(D14,TDoc_List_Feb26_09h00!A:AE, 22, FALSE)</f>
        <v>#N/A</v>
      </c>
      <c r="P14" s="29" t="e">
        <f>VLOOKUP(D14,TDoc_List_Feb26_09h00!A:AE, 25, FALSE)</f>
        <v>#N/A</v>
      </c>
      <c r="Q14" s="22" t="e">
        <f>VLOOKUP(D14,TDoc_List_Feb26_09h00!A:AE, 24, FALSE)</f>
        <v>#N/A</v>
      </c>
      <c r="R14" s="37" t="e">
        <f>VLOOKUP(D14,TDoc_List_Feb26_09h00!A:AE, 18, FALSE)</f>
        <v>#N/A</v>
      </c>
      <c r="S14" s="53"/>
    </row>
    <row r="15" spans="1:19" s="27" customFormat="1" ht="15.6" x14ac:dyDescent="0.3">
      <c r="A15" s="28"/>
      <c r="B15" s="22" t="e">
        <f>VLOOKUP(D15,TDoc_List_Feb26_09h00!A:AE, 23, FALSE)</f>
        <v>#N/A</v>
      </c>
      <c r="C15" s="59" t="e">
        <f t="shared" si="2"/>
        <v>#N/A</v>
      </c>
      <c r="D15" s="38"/>
      <c r="E15" s="24" t="e">
        <f>VLOOKUP(D15,TDoc_List_Feb26_09h00!A:AE, 2, FALSE)</f>
        <v>#N/A</v>
      </c>
      <c r="F15" s="24" t="e">
        <f>VLOOKUP(D15,TDoc_List_Feb26_09h00!A:AE, 3, FALSE)</f>
        <v>#N/A</v>
      </c>
      <c r="G15" s="23" t="e">
        <f>VLOOKUP(D15,TDoc_List_Feb26_09h00!A:AE, 4, FALSE)</f>
        <v>#N/A</v>
      </c>
      <c r="H15" s="39" t="e">
        <f>VLOOKUP(G15,email!A:C,3,FALSE)</f>
        <v>#N/A</v>
      </c>
      <c r="I15" s="29" t="e">
        <f>VLOOKUP(D15,TDoc_List_Feb26_09h00!A:AE, 6, FALSE)</f>
        <v>#N/A</v>
      </c>
      <c r="J15" s="29" t="e">
        <f>VLOOKUP(D15,TDoc_List_Feb26_09h00!A:AE, 7, FALSE)</f>
        <v>#N/A</v>
      </c>
      <c r="K15" s="29" t="e">
        <f>VLOOKUP(D15,TDoc_List_Feb26_09h00!A:AE, 11, FALSE)</f>
        <v>#N/A</v>
      </c>
      <c r="L15" s="29" t="e">
        <f>VLOOKUP(D15,TDoc_List_Feb26_09h00!A:AE, 19, FALSE)</f>
        <v>#N/A</v>
      </c>
      <c r="M15" s="30" t="e">
        <f>VLOOKUP(D15,TDoc_List_Feb26_09h00!A:AE, 20, FALSE)</f>
        <v>#N/A</v>
      </c>
      <c r="N15" s="23" t="e">
        <f>VLOOKUP(M15,'spec ver'!A:F,2,FALSE)</f>
        <v>#N/A</v>
      </c>
      <c r="O15" s="23" t="e">
        <f>VLOOKUP(D15,TDoc_List_Feb26_09h00!A:AE, 22, FALSE)</f>
        <v>#N/A</v>
      </c>
      <c r="P15" s="29" t="e">
        <f>VLOOKUP(D15,TDoc_List_Feb26_09h00!A:AE, 25, FALSE)</f>
        <v>#N/A</v>
      </c>
      <c r="Q15" s="22" t="e">
        <f>VLOOKUP(D15,TDoc_List_Feb26_09h00!A:AE, 24, FALSE)</f>
        <v>#N/A</v>
      </c>
      <c r="R15" s="37" t="e">
        <f>VLOOKUP(D15,TDoc_List_Feb26_09h00!A:AE, 18, FALSE)</f>
        <v>#N/A</v>
      </c>
      <c r="S15" s="53"/>
    </row>
    <row r="16" spans="1:19" s="27" customFormat="1" ht="15.6" x14ac:dyDescent="0.3">
      <c r="A16" s="28"/>
      <c r="B16" s="22" t="e">
        <f>VLOOKUP(D16,TDoc_List_Feb26_09h00!A:AE, 23, FALSE)</f>
        <v>#N/A</v>
      </c>
      <c r="C16" s="59" t="e">
        <f t="shared" ref="C16" si="3">Q16+1</f>
        <v>#N/A</v>
      </c>
      <c r="D16" s="38"/>
      <c r="E16" s="24" t="e">
        <f>VLOOKUP(D16,TDoc_List_Feb26_09h00!A:AE, 2, FALSE)</f>
        <v>#N/A</v>
      </c>
      <c r="F16" s="24" t="e">
        <f>VLOOKUP(D16,TDoc_List_Feb26_09h00!A:AE, 3, FALSE)</f>
        <v>#N/A</v>
      </c>
      <c r="G16" s="23" t="e">
        <f>VLOOKUP(D16,TDoc_List_Feb26_09h00!A:AE, 4, FALSE)</f>
        <v>#N/A</v>
      </c>
      <c r="H16" s="39" t="e">
        <f>VLOOKUP(G16,email!A:C,3,FALSE)</f>
        <v>#N/A</v>
      </c>
      <c r="I16" s="29" t="e">
        <f>VLOOKUP(D16,TDoc_List_Feb26_09h00!A:AE, 6, FALSE)</f>
        <v>#N/A</v>
      </c>
      <c r="J16" s="29" t="e">
        <f>VLOOKUP(D16,TDoc_List_Feb26_09h00!A:AE, 7, FALSE)</f>
        <v>#N/A</v>
      </c>
      <c r="K16" s="29" t="e">
        <f>VLOOKUP(D16,TDoc_List_Feb26_09h00!A:AE, 11, FALSE)</f>
        <v>#N/A</v>
      </c>
      <c r="L16" s="29" t="e">
        <f>VLOOKUP(D16,TDoc_List_Feb26_09h00!A:AE, 19, FALSE)</f>
        <v>#N/A</v>
      </c>
      <c r="M16" s="30" t="e">
        <f>VLOOKUP(D16,TDoc_List_Feb26_09h00!A:AE, 20, FALSE)</f>
        <v>#N/A</v>
      </c>
      <c r="N16" s="23" t="e">
        <f>VLOOKUP(M16,'spec ver'!A:F,2,FALSE)</f>
        <v>#N/A</v>
      </c>
      <c r="O16" s="23" t="e">
        <f>VLOOKUP(D16,TDoc_List_Feb26_09h00!A:AE, 22, FALSE)</f>
        <v>#N/A</v>
      </c>
      <c r="P16" s="29" t="e">
        <f>VLOOKUP(D16,TDoc_List_Feb26_09h00!A:AE, 25, FALSE)</f>
        <v>#N/A</v>
      </c>
      <c r="Q16" s="22" t="e">
        <f>VLOOKUP(D16,TDoc_List_Feb26_09h00!A:AE, 24, FALSE)</f>
        <v>#N/A</v>
      </c>
      <c r="R16" s="37" t="e">
        <f>VLOOKUP(D16,TDoc_List_Feb26_09h00!A:AE, 18, FALSE)</f>
        <v>#N/A</v>
      </c>
      <c r="S16" s="53"/>
    </row>
  </sheetData>
  <mergeCells count="1">
    <mergeCell ref="A2:C3"/>
  </mergeCells>
  <phoneticPr fontId="5" type="noConversion"/>
  <conditionalFormatting sqref="A1:A1048576">
    <cfRule type="duplicateValues" dxfId="28" priority="5"/>
  </conditionalFormatting>
  <conditionalFormatting sqref="D1:D1048576">
    <cfRule type="duplicateValues" dxfId="27" priority="102"/>
    <cfRule type="duplicateValues" dxfId="26" priority="103"/>
  </conditionalFormatting>
  <conditionalFormatting sqref="D5:D16">
    <cfRule type="duplicateValues" dxfId="25" priority="108"/>
  </conditionalFormatting>
  <pageMargins left="0.7" right="0.7" top="0.75" bottom="0.75" header="0.3" footer="0.3"/>
  <pageSetup paperSize="9" orientation="portrait" r:id="rId1"/>
  <headerFooter>
    <oddFooter>&amp;L&amp;1#&amp;"Tahoma"&amp;9&amp;KCF022BC2 – Usage restreint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B4DA-553B-4A77-B0D9-B27605B986D9}">
  <sheetPr>
    <tabColor theme="9" tint="0.59999389629810485"/>
  </sheetPr>
  <dimension ref="A1:AJ84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3" sqref="A13"/>
    </sheetView>
  </sheetViews>
  <sheetFormatPr defaultRowHeight="14.4" x14ac:dyDescent="0.3"/>
  <cols>
    <col min="1" max="1" width="11.6640625" style="20" customWidth="1"/>
    <col min="2" max="2" width="33.44140625" style="20" customWidth="1"/>
    <col min="3" max="3" width="25.44140625" style="20" customWidth="1"/>
    <col min="4" max="4" width="19.33203125" style="20" customWidth="1"/>
    <col min="5" max="11" width="8.88671875" style="20"/>
    <col min="12" max="12" width="22.6640625" style="20" customWidth="1"/>
    <col min="13" max="16384" width="8.88671875" style="20"/>
  </cols>
  <sheetData>
    <row r="1" spans="1:36" x14ac:dyDescent="0.3">
      <c r="A1" s="54" t="s">
        <v>323</v>
      </c>
      <c r="B1" s="54" t="s">
        <v>3</v>
      </c>
      <c r="C1" s="54" t="s">
        <v>322</v>
      </c>
      <c r="D1" s="54" t="s">
        <v>321</v>
      </c>
      <c r="E1" s="54" t="s">
        <v>320</v>
      </c>
      <c r="F1" s="54" t="s">
        <v>4</v>
      </c>
      <c r="G1" s="54" t="s">
        <v>22</v>
      </c>
      <c r="H1" s="54" t="s">
        <v>319</v>
      </c>
      <c r="I1" s="54" t="s">
        <v>318</v>
      </c>
      <c r="J1" s="54" t="s">
        <v>317</v>
      </c>
      <c r="K1" s="54" t="s">
        <v>85</v>
      </c>
      <c r="L1" s="54" t="s">
        <v>316</v>
      </c>
      <c r="M1" s="54" t="s">
        <v>315</v>
      </c>
      <c r="N1" s="54" t="s">
        <v>314</v>
      </c>
      <c r="O1" s="54" t="s">
        <v>313</v>
      </c>
      <c r="P1" s="54" t="s">
        <v>312</v>
      </c>
      <c r="Q1" s="54" t="s">
        <v>5</v>
      </c>
      <c r="R1" s="54" t="s">
        <v>311</v>
      </c>
      <c r="S1" s="54" t="s">
        <v>101</v>
      </c>
      <c r="T1" s="54" t="s">
        <v>310</v>
      </c>
      <c r="U1" s="54" t="s">
        <v>2</v>
      </c>
      <c r="V1" s="54" t="s">
        <v>13</v>
      </c>
      <c r="W1" s="54" t="s">
        <v>18</v>
      </c>
      <c r="X1" s="54" t="s">
        <v>87</v>
      </c>
      <c r="Y1" s="54" t="s">
        <v>309</v>
      </c>
      <c r="Z1" s="54" t="s">
        <v>308</v>
      </c>
      <c r="AA1" s="54" t="s">
        <v>371</v>
      </c>
      <c r="AB1" s="54" t="s">
        <v>372</v>
      </c>
      <c r="AC1" s="54" t="s">
        <v>373</v>
      </c>
      <c r="AD1" s="54" t="s">
        <v>374</v>
      </c>
      <c r="AE1" s="54" t="s">
        <v>375</v>
      </c>
      <c r="AF1" s="54" t="s">
        <v>307</v>
      </c>
      <c r="AG1" s="54" t="s">
        <v>306</v>
      </c>
      <c r="AH1" s="54" t="s">
        <v>305</v>
      </c>
      <c r="AI1" s="54" t="s">
        <v>304</v>
      </c>
      <c r="AJ1" s="54" t="s">
        <v>303</v>
      </c>
    </row>
    <row r="2" spans="1:36" customFormat="1" x14ac:dyDescent="0.3">
      <c r="A2" t="s">
        <v>764</v>
      </c>
      <c r="B2" t="s">
        <v>765</v>
      </c>
      <c r="C2" t="s">
        <v>302</v>
      </c>
      <c r="D2" t="s">
        <v>279</v>
      </c>
      <c r="E2">
        <v>38848</v>
      </c>
      <c r="F2" t="s">
        <v>16</v>
      </c>
      <c r="G2" t="s">
        <v>56</v>
      </c>
      <c r="K2" t="s">
        <v>135</v>
      </c>
      <c r="L2" t="s">
        <v>301</v>
      </c>
      <c r="M2">
        <v>10</v>
      </c>
      <c r="N2" t="s">
        <v>37</v>
      </c>
      <c r="O2" s="26">
        <v>45285.600694444402</v>
      </c>
      <c r="P2" s="26">
        <v>45334.4709294329</v>
      </c>
    </row>
    <row r="3" spans="1:36" customFormat="1" x14ac:dyDescent="0.3">
      <c r="A3" t="s">
        <v>766</v>
      </c>
      <c r="B3" t="s">
        <v>767</v>
      </c>
      <c r="C3" t="s">
        <v>299</v>
      </c>
      <c r="D3" t="s">
        <v>142</v>
      </c>
      <c r="E3">
        <v>99562</v>
      </c>
      <c r="F3" t="s">
        <v>20</v>
      </c>
      <c r="G3" t="s">
        <v>56</v>
      </c>
      <c r="K3" t="s">
        <v>241</v>
      </c>
      <c r="L3" t="s">
        <v>300</v>
      </c>
      <c r="M3">
        <v>20</v>
      </c>
      <c r="N3" t="s">
        <v>37</v>
      </c>
      <c r="O3" s="26">
        <v>45285.600694444402</v>
      </c>
      <c r="P3" s="26">
        <v>45337.479908911999</v>
      </c>
    </row>
    <row r="4" spans="1:36" customFormat="1" x14ac:dyDescent="0.3">
      <c r="A4" t="s">
        <v>768</v>
      </c>
      <c r="B4" t="s">
        <v>376</v>
      </c>
      <c r="C4" t="s">
        <v>280</v>
      </c>
      <c r="D4" t="s">
        <v>279</v>
      </c>
      <c r="E4">
        <v>38848</v>
      </c>
      <c r="F4" t="s">
        <v>34</v>
      </c>
      <c r="G4" t="s">
        <v>60</v>
      </c>
      <c r="K4" t="s">
        <v>112</v>
      </c>
      <c r="L4" t="s">
        <v>278</v>
      </c>
      <c r="M4">
        <v>30</v>
      </c>
      <c r="N4" t="s">
        <v>37</v>
      </c>
      <c r="O4" s="26">
        <v>45285.600694444402</v>
      </c>
      <c r="P4" s="26">
        <v>45334.470929780102</v>
      </c>
    </row>
    <row r="5" spans="1:36" customFormat="1" x14ac:dyDescent="0.3">
      <c r="A5" t="s">
        <v>769</v>
      </c>
      <c r="B5" t="s">
        <v>770</v>
      </c>
      <c r="C5" t="s">
        <v>299</v>
      </c>
      <c r="D5" t="s">
        <v>142</v>
      </c>
      <c r="E5">
        <v>99562</v>
      </c>
      <c r="F5" t="s">
        <v>33</v>
      </c>
      <c r="G5" t="s">
        <v>56</v>
      </c>
      <c r="K5" t="s">
        <v>298</v>
      </c>
      <c r="L5" t="s">
        <v>297</v>
      </c>
      <c r="M5">
        <v>40</v>
      </c>
      <c r="N5" t="s">
        <v>37</v>
      </c>
      <c r="O5" s="26">
        <v>45285.600694444402</v>
      </c>
      <c r="P5" s="26">
        <v>45337.479909259302</v>
      </c>
      <c r="S5" t="s">
        <v>91</v>
      </c>
      <c r="T5" t="s">
        <v>296</v>
      </c>
      <c r="U5" t="s">
        <v>771</v>
      </c>
      <c r="V5" t="s">
        <v>628</v>
      </c>
    </row>
    <row r="6" spans="1:36" customFormat="1" x14ac:dyDescent="0.3">
      <c r="A6" t="s">
        <v>772</v>
      </c>
      <c r="B6" t="s">
        <v>677</v>
      </c>
      <c r="C6" t="s">
        <v>773</v>
      </c>
      <c r="D6" t="s">
        <v>142</v>
      </c>
      <c r="E6">
        <v>99562</v>
      </c>
      <c r="F6" t="s">
        <v>15</v>
      </c>
      <c r="G6" t="s">
        <v>58</v>
      </c>
      <c r="K6" t="s">
        <v>774</v>
      </c>
      <c r="L6" t="s">
        <v>388</v>
      </c>
      <c r="M6">
        <v>50</v>
      </c>
      <c r="N6" t="s">
        <v>37</v>
      </c>
      <c r="O6" s="26">
        <v>45285.600740740701</v>
      </c>
      <c r="P6" s="26">
        <v>45285.727806099501</v>
      </c>
      <c r="S6" t="s">
        <v>90</v>
      </c>
      <c r="V6" t="s">
        <v>775</v>
      </c>
      <c r="AF6" t="s">
        <v>678</v>
      </c>
      <c r="AG6" t="s">
        <v>776</v>
      </c>
      <c r="AH6" t="s">
        <v>281</v>
      </c>
      <c r="AI6" t="s">
        <v>777</v>
      </c>
    </row>
    <row r="7" spans="1:36" customFormat="1" x14ac:dyDescent="0.3">
      <c r="A7" t="s">
        <v>778</v>
      </c>
      <c r="B7" t="s">
        <v>779</v>
      </c>
      <c r="C7" t="s">
        <v>588</v>
      </c>
      <c r="D7" t="s">
        <v>142</v>
      </c>
      <c r="E7">
        <v>99562</v>
      </c>
      <c r="F7" t="s">
        <v>15</v>
      </c>
      <c r="G7" t="s">
        <v>58</v>
      </c>
      <c r="K7" t="s">
        <v>146</v>
      </c>
      <c r="L7" t="s">
        <v>145</v>
      </c>
      <c r="M7">
        <v>60</v>
      </c>
      <c r="N7" t="s">
        <v>37</v>
      </c>
      <c r="O7" s="26">
        <v>45285.600740740701</v>
      </c>
      <c r="P7" s="26">
        <v>45285.727807372699</v>
      </c>
      <c r="S7" t="s">
        <v>90</v>
      </c>
      <c r="V7" t="s">
        <v>159</v>
      </c>
      <c r="AG7" t="s">
        <v>281</v>
      </c>
      <c r="AI7" t="s">
        <v>780</v>
      </c>
    </row>
    <row r="8" spans="1:36" customFormat="1" x14ac:dyDescent="0.3">
      <c r="A8" t="s">
        <v>781</v>
      </c>
      <c r="B8" t="s">
        <v>747</v>
      </c>
      <c r="C8" t="s">
        <v>782</v>
      </c>
      <c r="D8" t="s">
        <v>142</v>
      </c>
      <c r="E8">
        <v>99562</v>
      </c>
      <c r="F8" t="s">
        <v>15</v>
      </c>
      <c r="G8" t="s">
        <v>58</v>
      </c>
      <c r="K8" t="s">
        <v>783</v>
      </c>
      <c r="L8" t="s">
        <v>133</v>
      </c>
      <c r="M8">
        <v>70</v>
      </c>
      <c r="N8" t="s">
        <v>37</v>
      </c>
      <c r="O8" s="26">
        <v>45285.6007523148</v>
      </c>
      <c r="P8" s="26">
        <v>45285.727808101903</v>
      </c>
      <c r="S8" t="s">
        <v>90</v>
      </c>
      <c r="V8" t="s">
        <v>386</v>
      </c>
      <c r="AF8" t="s">
        <v>748</v>
      </c>
      <c r="AG8" t="s">
        <v>158</v>
      </c>
      <c r="AH8" t="s">
        <v>665</v>
      </c>
      <c r="AI8" t="s">
        <v>749</v>
      </c>
    </row>
    <row r="9" spans="1:36" customFormat="1" x14ac:dyDescent="0.3">
      <c r="A9" t="s">
        <v>784</v>
      </c>
      <c r="B9" t="s">
        <v>600</v>
      </c>
      <c r="C9" t="s">
        <v>601</v>
      </c>
      <c r="D9" t="s">
        <v>142</v>
      </c>
      <c r="E9">
        <v>99562</v>
      </c>
      <c r="F9" t="s">
        <v>15</v>
      </c>
      <c r="G9" t="s">
        <v>58</v>
      </c>
      <c r="K9" t="s">
        <v>146</v>
      </c>
      <c r="L9" t="s">
        <v>145</v>
      </c>
      <c r="M9">
        <v>80</v>
      </c>
      <c r="N9" t="s">
        <v>37</v>
      </c>
      <c r="O9" s="26">
        <v>45285.6007523148</v>
      </c>
      <c r="P9" s="26">
        <v>45285.727809374999</v>
      </c>
      <c r="Q9" t="s">
        <v>753</v>
      </c>
      <c r="S9" t="s">
        <v>90</v>
      </c>
      <c r="V9" t="s">
        <v>754</v>
      </c>
      <c r="AG9" t="s">
        <v>282</v>
      </c>
      <c r="AH9" t="s">
        <v>284</v>
      </c>
      <c r="AI9" t="s">
        <v>755</v>
      </c>
    </row>
    <row r="10" spans="1:36" customFormat="1" x14ac:dyDescent="0.3">
      <c r="A10" t="s">
        <v>785</v>
      </c>
      <c r="B10" t="s">
        <v>786</v>
      </c>
      <c r="C10" t="s">
        <v>787</v>
      </c>
      <c r="D10" t="s">
        <v>142</v>
      </c>
      <c r="E10">
        <v>99562</v>
      </c>
      <c r="F10" t="s">
        <v>15</v>
      </c>
      <c r="G10" t="s">
        <v>58</v>
      </c>
      <c r="K10" t="s">
        <v>783</v>
      </c>
      <c r="L10" t="s">
        <v>133</v>
      </c>
      <c r="M10">
        <v>90</v>
      </c>
      <c r="N10" t="s">
        <v>37</v>
      </c>
      <c r="O10" s="26">
        <v>45285.6007523148</v>
      </c>
      <c r="P10" s="26">
        <v>45285.727810613404</v>
      </c>
      <c r="S10" t="s">
        <v>90</v>
      </c>
      <c r="V10" t="s">
        <v>386</v>
      </c>
      <c r="AG10" t="s">
        <v>282</v>
      </c>
      <c r="AI10" t="s">
        <v>788</v>
      </c>
    </row>
    <row r="11" spans="1:36" customFormat="1" x14ac:dyDescent="0.3">
      <c r="A11" t="s">
        <v>789</v>
      </c>
      <c r="B11" t="s">
        <v>600</v>
      </c>
      <c r="C11" t="s">
        <v>601</v>
      </c>
      <c r="D11" t="s">
        <v>142</v>
      </c>
      <c r="E11">
        <v>99562</v>
      </c>
      <c r="F11" t="s">
        <v>15</v>
      </c>
      <c r="G11" t="s">
        <v>58</v>
      </c>
      <c r="K11" t="s">
        <v>146</v>
      </c>
      <c r="L11" t="s">
        <v>145</v>
      </c>
      <c r="M11">
        <v>100</v>
      </c>
      <c r="N11" t="s">
        <v>37</v>
      </c>
      <c r="O11" s="26">
        <v>45285.6007523148</v>
      </c>
      <c r="P11" s="26">
        <v>45285.727814432903</v>
      </c>
      <c r="S11" t="s">
        <v>90</v>
      </c>
      <c r="V11" t="s">
        <v>790</v>
      </c>
      <c r="AG11" t="s">
        <v>282</v>
      </c>
      <c r="AH11" t="s">
        <v>284</v>
      </c>
      <c r="AI11" t="s">
        <v>791</v>
      </c>
    </row>
    <row r="12" spans="1:36" customFormat="1" x14ac:dyDescent="0.3">
      <c r="A12" t="s">
        <v>792</v>
      </c>
      <c r="B12" t="s">
        <v>600</v>
      </c>
      <c r="C12" t="s">
        <v>601</v>
      </c>
      <c r="D12" t="s">
        <v>142</v>
      </c>
      <c r="E12">
        <v>99562</v>
      </c>
      <c r="F12" t="s">
        <v>15</v>
      </c>
      <c r="G12" t="s">
        <v>58</v>
      </c>
      <c r="K12" t="s">
        <v>793</v>
      </c>
      <c r="L12" t="s">
        <v>388</v>
      </c>
      <c r="M12">
        <v>110</v>
      </c>
      <c r="N12" t="s">
        <v>37</v>
      </c>
      <c r="O12" s="26">
        <v>45285.6007523148</v>
      </c>
      <c r="P12" s="26">
        <v>45285.727820219901</v>
      </c>
      <c r="S12" t="s">
        <v>90</v>
      </c>
      <c r="V12" t="s">
        <v>187</v>
      </c>
      <c r="AG12" t="s">
        <v>282</v>
      </c>
      <c r="AH12" t="s">
        <v>284</v>
      </c>
      <c r="AI12" t="s">
        <v>794</v>
      </c>
    </row>
    <row r="13" spans="1:36" customFormat="1" x14ac:dyDescent="0.3">
      <c r="A13" s="34" t="s">
        <v>795</v>
      </c>
      <c r="B13" t="s">
        <v>796</v>
      </c>
      <c r="C13" t="s">
        <v>664</v>
      </c>
      <c r="D13" t="s">
        <v>142</v>
      </c>
      <c r="E13">
        <v>99562</v>
      </c>
      <c r="F13" t="s">
        <v>15</v>
      </c>
      <c r="G13" t="s">
        <v>58</v>
      </c>
      <c r="K13" t="s">
        <v>797</v>
      </c>
      <c r="L13" t="s">
        <v>388</v>
      </c>
      <c r="M13">
        <v>120</v>
      </c>
      <c r="N13" t="s">
        <v>37</v>
      </c>
      <c r="O13" s="26">
        <v>45285.6007523148</v>
      </c>
      <c r="P13" s="26">
        <v>45285.727824918999</v>
      </c>
      <c r="S13" t="s">
        <v>90</v>
      </c>
      <c r="V13" t="s">
        <v>153</v>
      </c>
      <c r="AG13" t="s">
        <v>281</v>
      </c>
      <c r="AI13" t="s">
        <v>798</v>
      </c>
    </row>
    <row r="14" spans="1:36" customFormat="1" x14ac:dyDescent="0.3">
      <c r="A14" t="s">
        <v>799</v>
      </c>
      <c r="B14" t="s">
        <v>800</v>
      </c>
      <c r="C14" t="s">
        <v>801</v>
      </c>
      <c r="D14" t="s">
        <v>142</v>
      </c>
      <c r="E14">
        <v>99562</v>
      </c>
      <c r="F14" t="s">
        <v>15</v>
      </c>
      <c r="G14" t="s">
        <v>58</v>
      </c>
      <c r="K14" t="s">
        <v>802</v>
      </c>
      <c r="L14" t="s">
        <v>388</v>
      </c>
      <c r="M14">
        <v>130</v>
      </c>
      <c r="N14" t="s">
        <v>37</v>
      </c>
      <c r="O14" s="26">
        <v>45285.6007523148</v>
      </c>
      <c r="P14" s="26">
        <v>45285.727827627299</v>
      </c>
      <c r="S14" t="s">
        <v>90</v>
      </c>
      <c r="V14" t="s">
        <v>165</v>
      </c>
      <c r="AG14" t="s">
        <v>803</v>
      </c>
      <c r="AH14" t="s">
        <v>804</v>
      </c>
      <c r="AI14" t="s">
        <v>805</v>
      </c>
    </row>
    <row r="15" spans="1:36" customFormat="1" x14ac:dyDescent="0.3">
      <c r="A15" t="s">
        <v>806</v>
      </c>
      <c r="B15" t="s">
        <v>752</v>
      </c>
      <c r="C15" t="s">
        <v>383</v>
      </c>
      <c r="D15" t="s">
        <v>142</v>
      </c>
      <c r="E15">
        <v>99562</v>
      </c>
      <c r="F15" t="s">
        <v>15</v>
      </c>
      <c r="G15" t="s">
        <v>58</v>
      </c>
      <c r="K15" t="s">
        <v>146</v>
      </c>
      <c r="L15" t="s">
        <v>145</v>
      </c>
      <c r="M15">
        <v>140</v>
      </c>
      <c r="N15" t="s">
        <v>37</v>
      </c>
      <c r="O15" s="26">
        <v>45285.6007523148</v>
      </c>
      <c r="P15" s="26">
        <v>45285.727829976902</v>
      </c>
      <c r="S15" t="s">
        <v>90</v>
      </c>
      <c r="V15" t="s">
        <v>159</v>
      </c>
      <c r="AF15" t="s">
        <v>672</v>
      </c>
      <c r="AG15" t="s">
        <v>152</v>
      </c>
      <c r="AH15" t="s">
        <v>281</v>
      </c>
      <c r="AI15" t="s">
        <v>807</v>
      </c>
    </row>
    <row r="16" spans="1:36" customFormat="1" x14ac:dyDescent="0.3">
      <c r="A16" t="s">
        <v>808</v>
      </c>
      <c r="B16" t="s">
        <v>809</v>
      </c>
      <c r="C16" t="s">
        <v>626</v>
      </c>
      <c r="D16" t="s">
        <v>142</v>
      </c>
      <c r="E16">
        <v>99562</v>
      </c>
      <c r="F16" t="s">
        <v>15</v>
      </c>
      <c r="G16" t="s">
        <v>58</v>
      </c>
      <c r="K16" t="s">
        <v>146</v>
      </c>
      <c r="L16" t="s">
        <v>145</v>
      </c>
      <c r="M16">
        <v>150</v>
      </c>
      <c r="N16" t="s">
        <v>37</v>
      </c>
      <c r="O16" s="26">
        <v>45285.6007523148</v>
      </c>
      <c r="P16" s="26">
        <v>45285.727830705997</v>
      </c>
      <c r="S16" t="s">
        <v>90</v>
      </c>
      <c r="V16" t="s">
        <v>159</v>
      </c>
      <c r="AF16" t="s">
        <v>810</v>
      </c>
      <c r="AG16" t="s">
        <v>281</v>
      </c>
      <c r="AI16" t="s">
        <v>811</v>
      </c>
    </row>
    <row r="17" spans="1:36" customFormat="1" x14ac:dyDescent="0.3">
      <c r="A17" t="s">
        <v>812</v>
      </c>
      <c r="B17" t="s">
        <v>813</v>
      </c>
      <c r="C17" t="s">
        <v>384</v>
      </c>
      <c r="D17" t="s">
        <v>142</v>
      </c>
      <c r="E17">
        <v>99562</v>
      </c>
      <c r="F17" t="s">
        <v>15</v>
      </c>
      <c r="G17" t="s">
        <v>58</v>
      </c>
      <c r="K17" t="s">
        <v>814</v>
      </c>
      <c r="L17" t="s">
        <v>388</v>
      </c>
      <c r="M17">
        <v>160</v>
      </c>
      <c r="N17" t="s">
        <v>37</v>
      </c>
      <c r="O17" s="26">
        <v>45285.6007523148</v>
      </c>
      <c r="P17" s="26">
        <v>45285.727832870398</v>
      </c>
      <c r="S17" t="s">
        <v>90</v>
      </c>
      <c r="V17" t="s">
        <v>118</v>
      </c>
      <c r="AF17" t="s">
        <v>815</v>
      </c>
      <c r="AG17" t="s">
        <v>281</v>
      </c>
      <c r="AI17" t="s">
        <v>816</v>
      </c>
    </row>
    <row r="18" spans="1:36" customFormat="1" x14ac:dyDescent="0.3">
      <c r="A18" t="s">
        <v>817</v>
      </c>
      <c r="B18" t="s">
        <v>756</v>
      </c>
      <c r="C18" t="s">
        <v>383</v>
      </c>
      <c r="D18" t="s">
        <v>142</v>
      </c>
      <c r="E18">
        <v>99562</v>
      </c>
      <c r="F18" t="s">
        <v>15</v>
      </c>
      <c r="G18" t="s">
        <v>58</v>
      </c>
      <c r="K18" t="s">
        <v>793</v>
      </c>
      <c r="L18" t="s">
        <v>388</v>
      </c>
      <c r="M18">
        <v>170</v>
      </c>
      <c r="N18" t="s">
        <v>37</v>
      </c>
      <c r="O18" s="26">
        <v>45285.6007523148</v>
      </c>
      <c r="P18" s="26">
        <v>45285.727833946803</v>
      </c>
      <c r="S18" t="s">
        <v>90</v>
      </c>
      <c r="V18" t="s">
        <v>289</v>
      </c>
      <c r="AF18" t="s">
        <v>818</v>
      </c>
      <c r="AG18" t="s">
        <v>281</v>
      </c>
      <c r="AI18" t="s">
        <v>761</v>
      </c>
    </row>
    <row r="19" spans="1:36" customFormat="1" x14ac:dyDescent="0.3">
      <c r="A19" t="s">
        <v>819</v>
      </c>
      <c r="B19" t="s">
        <v>820</v>
      </c>
      <c r="C19" t="s">
        <v>384</v>
      </c>
      <c r="D19" t="s">
        <v>142</v>
      </c>
      <c r="E19">
        <v>99562</v>
      </c>
      <c r="F19" t="s">
        <v>15</v>
      </c>
      <c r="G19" t="s">
        <v>58</v>
      </c>
      <c r="K19" t="s">
        <v>797</v>
      </c>
      <c r="L19" t="s">
        <v>388</v>
      </c>
      <c r="M19">
        <v>180</v>
      </c>
      <c r="N19" t="s">
        <v>37</v>
      </c>
      <c r="O19" s="26">
        <v>45285.6007523148</v>
      </c>
      <c r="P19" s="26">
        <v>45285.727834872698</v>
      </c>
      <c r="S19" t="s">
        <v>90</v>
      </c>
      <c r="V19" t="s">
        <v>153</v>
      </c>
      <c r="AG19" t="s">
        <v>281</v>
      </c>
      <c r="AI19" t="s">
        <v>821</v>
      </c>
    </row>
    <row r="20" spans="1:36" customFormat="1" x14ac:dyDescent="0.3">
      <c r="A20" t="s">
        <v>822</v>
      </c>
      <c r="B20" t="s">
        <v>661</v>
      </c>
      <c r="C20" t="s">
        <v>383</v>
      </c>
      <c r="D20" t="s">
        <v>142</v>
      </c>
      <c r="E20">
        <v>99562</v>
      </c>
      <c r="F20" t="s">
        <v>15</v>
      </c>
      <c r="G20" t="s">
        <v>58</v>
      </c>
      <c r="K20" t="s">
        <v>797</v>
      </c>
      <c r="L20" t="s">
        <v>388</v>
      </c>
      <c r="M20">
        <v>190</v>
      </c>
      <c r="N20" t="s">
        <v>37</v>
      </c>
      <c r="O20" s="26">
        <v>45285.6007523148</v>
      </c>
      <c r="P20" s="26">
        <v>45285.727835219899</v>
      </c>
      <c r="S20" t="s">
        <v>90</v>
      </c>
      <c r="V20" t="s">
        <v>153</v>
      </c>
      <c r="AG20" t="s">
        <v>281</v>
      </c>
      <c r="AI20" t="s">
        <v>823</v>
      </c>
      <c r="AJ20" t="s">
        <v>824</v>
      </c>
    </row>
    <row r="21" spans="1:36" customFormat="1" x14ac:dyDescent="0.3">
      <c r="A21" t="s">
        <v>825</v>
      </c>
      <c r="B21" t="s">
        <v>826</v>
      </c>
      <c r="C21" t="s">
        <v>827</v>
      </c>
      <c r="D21" t="s">
        <v>142</v>
      </c>
      <c r="E21">
        <v>99562</v>
      </c>
      <c r="F21" t="s">
        <v>15</v>
      </c>
      <c r="G21" t="s">
        <v>58</v>
      </c>
      <c r="K21" t="s">
        <v>793</v>
      </c>
      <c r="L21" t="s">
        <v>388</v>
      </c>
      <c r="M21">
        <v>200</v>
      </c>
      <c r="N21" t="s">
        <v>37</v>
      </c>
      <c r="O21" s="26">
        <v>45285.6007523148</v>
      </c>
      <c r="P21" s="26">
        <v>45285.727835416699</v>
      </c>
      <c r="S21" t="s">
        <v>90</v>
      </c>
      <c r="V21" t="s">
        <v>828</v>
      </c>
      <c r="AF21" t="s">
        <v>829</v>
      </c>
      <c r="AG21" t="s">
        <v>830</v>
      </c>
      <c r="AI21" t="s">
        <v>831</v>
      </c>
    </row>
    <row r="22" spans="1:36" customFormat="1" x14ac:dyDescent="0.3">
      <c r="A22" t="s">
        <v>832</v>
      </c>
      <c r="B22" t="s">
        <v>833</v>
      </c>
      <c r="C22" t="s">
        <v>602</v>
      </c>
      <c r="D22" t="s">
        <v>142</v>
      </c>
      <c r="E22">
        <v>99562</v>
      </c>
      <c r="F22" t="s">
        <v>15</v>
      </c>
      <c r="G22" t="s">
        <v>58</v>
      </c>
      <c r="K22" t="s">
        <v>834</v>
      </c>
      <c r="L22" t="s">
        <v>388</v>
      </c>
      <c r="M22">
        <v>210</v>
      </c>
      <c r="N22" t="s">
        <v>37</v>
      </c>
      <c r="O22" s="26">
        <v>45285.6007523148</v>
      </c>
      <c r="P22" s="26">
        <v>45285.727836493097</v>
      </c>
      <c r="S22" t="s">
        <v>90</v>
      </c>
      <c r="V22" t="s">
        <v>835</v>
      </c>
      <c r="AF22" t="s">
        <v>836</v>
      </c>
      <c r="AG22" t="s">
        <v>281</v>
      </c>
      <c r="AH22" t="s">
        <v>158</v>
      </c>
      <c r="AI22" t="s">
        <v>837</v>
      </c>
    </row>
    <row r="23" spans="1:36" customFormat="1" x14ac:dyDescent="0.3">
      <c r="A23" t="s">
        <v>838</v>
      </c>
      <c r="B23" t="s">
        <v>839</v>
      </c>
      <c r="C23" t="s">
        <v>668</v>
      </c>
      <c r="D23" t="s">
        <v>142</v>
      </c>
      <c r="E23">
        <v>99562</v>
      </c>
      <c r="F23" t="s">
        <v>15</v>
      </c>
      <c r="G23" t="s">
        <v>58</v>
      </c>
      <c r="K23" t="s">
        <v>793</v>
      </c>
      <c r="L23" t="s">
        <v>388</v>
      </c>
      <c r="M23">
        <v>220</v>
      </c>
      <c r="N23" t="s">
        <v>37</v>
      </c>
      <c r="O23" s="26">
        <v>45285.6007523148</v>
      </c>
      <c r="P23" s="26">
        <v>45285.7278393866</v>
      </c>
      <c r="S23" t="s">
        <v>90</v>
      </c>
      <c r="V23" t="s">
        <v>377</v>
      </c>
      <c r="AG23" t="s">
        <v>242</v>
      </c>
      <c r="AH23" t="s">
        <v>281</v>
      </c>
      <c r="AI23" t="s">
        <v>840</v>
      </c>
    </row>
    <row r="24" spans="1:36" customFormat="1" x14ac:dyDescent="0.3">
      <c r="A24" t="s">
        <v>841</v>
      </c>
      <c r="B24" t="s">
        <v>842</v>
      </c>
      <c r="C24" t="s">
        <v>670</v>
      </c>
      <c r="D24" t="s">
        <v>142</v>
      </c>
      <c r="E24">
        <v>99562</v>
      </c>
      <c r="F24" t="s">
        <v>15</v>
      </c>
      <c r="G24" t="s">
        <v>58</v>
      </c>
      <c r="K24" t="s">
        <v>802</v>
      </c>
      <c r="L24" t="s">
        <v>388</v>
      </c>
      <c r="M24">
        <v>230</v>
      </c>
      <c r="N24" t="s">
        <v>37</v>
      </c>
      <c r="O24" s="26">
        <v>45285.6007523148</v>
      </c>
      <c r="P24" s="26">
        <v>45285.727840474501</v>
      </c>
      <c r="S24" t="s">
        <v>90</v>
      </c>
      <c r="V24" t="s">
        <v>165</v>
      </c>
      <c r="AF24" t="s">
        <v>745</v>
      </c>
      <c r="AG24" t="s">
        <v>281</v>
      </c>
      <c r="AH24" t="s">
        <v>843</v>
      </c>
      <c r="AI24" t="s">
        <v>844</v>
      </c>
    </row>
    <row r="25" spans="1:36" customFormat="1" x14ac:dyDescent="0.3">
      <c r="A25" t="s">
        <v>845</v>
      </c>
      <c r="B25" t="s">
        <v>846</v>
      </c>
      <c r="C25" t="s">
        <v>847</v>
      </c>
      <c r="D25" t="s">
        <v>142</v>
      </c>
      <c r="E25">
        <v>99562</v>
      </c>
      <c r="F25" t="s">
        <v>15</v>
      </c>
      <c r="G25" t="s">
        <v>58</v>
      </c>
      <c r="K25" t="s">
        <v>848</v>
      </c>
      <c r="L25" t="s">
        <v>388</v>
      </c>
      <c r="M25">
        <v>240</v>
      </c>
      <c r="N25" t="s">
        <v>37</v>
      </c>
      <c r="O25" s="26">
        <v>45285.6007523148</v>
      </c>
      <c r="P25" s="26">
        <v>45285.727840821797</v>
      </c>
      <c r="S25" t="s">
        <v>90</v>
      </c>
      <c r="V25" t="s">
        <v>849</v>
      </c>
      <c r="AF25" t="s">
        <v>850</v>
      </c>
      <c r="AG25" t="s">
        <v>281</v>
      </c>
      <c r="AH25" t="s">
        <v>158</v>
      </c>
      <c r="AI25" t="s">
        <v>851</v>
      </c>
    </row>
    <row r="26" spans="1:36" customFormat="1" x14ac:dyDescent="0.3">
      <c r="A26" t="s">
        <v>852</v>
      </c>
      <c r="B26" t="s">
        <v>853</v>
      </c>
      <c r="C26" t="s">
        <v>854</v>
      </c>
      <c r="D26" t="s">
        <v>142</v>
      </c>
      <c r="E26">
        <v>99562</v>
      </c>
      <c r="F26" t="s">
        <v>15</v>
      </c>
      <c r="G26" t="s">
        <v>58</v>
      </c>
      <c r="K26" t="s">
        <v>146</v>
      </c>
      <c r="L26" t="s">
        <v>145</v>
      </c>
      <c r="M26">
        <v>250</v>
      </c>
      <c r="N26" t="s">
        <v>37</v>
      </c>
      <c r="O26" s="26">
        <v>45285.6007523148</v>
      </c>
      <c r="P26" s="26">
        <v>45285.727841747699</v>
      </c>
      <c r="S26" t="s">
        <v>90</v>
      </c>
      <c r="V26" t="s">
        <v>855</v>
      </c>
      <c r="AG26" t="s">
        <v>856</v>
      </c>
      <c r="AH26" t="s">
        <v>857</v>
      </c>
      <c r="AI26" t="s">
        <v>858</v>
      </c>
    </row>
    <row r="27" spans="1:36" customFormat="1" x14ac:dyDescent="0.3">
      <c r="A27" t="s">
        <v>859</v>
      </c>
      <c r="B27" t="s">
        <v>666</v>
      </c>
      <c r="C27" t="s">
        <v>827</v>
      </c>
      <c r="D27" t="s">
        <v>142</v>
      </c>
      <c r="E27">
        <v>99562</v>
      </c>
      <c r="F27" t="s">
        <v>15</v>
      </c>
      <c r="G27" t="s">
        <v>58</v>
      </c>
      <c r="K27" t="s">
        <v>860</v>
      </c>
      <c r="L27" t="s">
        <v>388</v>
      </c>
      <c r="M27">
        <v>260</v>
      </c>
      <c r="N27" t="s">
        <v>37</v>
      </c>
      <c r="O27" s="26">
        <v>45285.6007523148</v>
      </c>
      <c r="P27" s="26">
        <v>45285.727843900502</v>
      </c>
      <c r="S27" t="s">
        <v>90</v>
      </c>
      <c r="V27" t="s">
        <v>667</v>
      </c>
      <c r="AF27" t="s">
        <v>861</v>
      </c>
      <c r="AG27" t="s">
        <v>603</v>
      </c>
      <c r="AH27" t="s">
        <v>158</v>
      </c>
      <c r="AI27" t="s">
        <v>862</v>
      </c>
      <c r="AJ27" t="s">
        <v>863</v>
      </c>
    </row>
    <row r="28" spans="1:36" customFormat="1" x14ac:dyDescent="0.3">
      <c r="A28" t="s">
        <v>864</v>
      </c>
      <c r="B28" t="s">
        <v>865</v>
      </c>
      <c r="C28" t="s">
        <v>866</v>
      </c>
      <c r="D28" t="s">
        <v>142</v>
      </c>
      <c r="E28">
        <v>99562</v>
      </c>
      <c r="F28" t="s">
        <v>15</v>
      </c>
      <c r="G28" t="s">
        <v>58</v>
      </c>
      <c r="K28" t="s">
        <v>802</v>
      </c>
      <c r="L28" t="s">
        <v>388</v>
      </c>
      <c r="M28">
        <v>270</v>
      </c>
      <c r="N28" t="s">
        <v>37</v>
      </c>
      <c r="O28" s="26">
        <v>45285.6007523148</v>
      </c>
      <c r="P28" s="26">
        <v>45285.727846990703</v>
      </c>
      <c r="S28" t="s">
        <v>90</v>
      </c>
      <c r="V28" t="s">
        <v>662</v>
      </c>
      <c r="AF28" t="s">
        <v>663</v>
      </c>
      <c r="AG28" t="s">
        <v>158</v>
      </c>
      <c r="AH28" t="s">
        <v>830</v>
      </c>
      <c r="AI28" t="s">
        <v>867</v>
      </c>
    </row>
    <row r="29" spans="1:36" customFormat="1" x14ac:dyDescent="0.3">
      <c r="A29" t="s">
        <v>868</v>
      </c>
      <c r="B29" t="s">
        <v>869</v>
      </c>
      <c r="C29" t="s">
        <v>870</v>
      </c>
      <c r="D29" t="s">
        <v>142</v>
      </c>
      <c r="E29">
        <v>99562</v>
      </c>
      <c r="F29" t="s">
        <v>15</v>
      </c>
      <c r="G29" t="s">
        <v>58</v>
      </c>
      <c r="K29" t="s">
        <v>146</v>
      </c>
      <c r="L29" t="s">
        <v>145</v>
      </c>
      <c r="M29">
        <v>280</v>
      </c>
      <c r="N29" t="s">
        <v>37</v>
      </c>
      <c r="O29" s="26">
        <v>45285.6007523148</v>
      </c>
      <c r="P29" s="26">
        <v>45285.727847685201</v>
      </c>
      <c r="S29" t="s">
        <v>90</v>
      </c>
      <c r="V29" t="s">
        <v>871</v>
      </c>
      <c r="AG29" t="s">
        <v>158</v>
      </c>
      <c r="AH29" t="s">
        <v>872</v>
      </c>
      <c r="AI29" t="s">
        <v>873</v>
      </c>
    </row>
    <row r="30" spans="1:36" customFormat="1" x14ac:dyDescent="0.3">
      <c r="A30" t="s">
        <v>874</v>
      </c>
      <c r="B30" t="s">
        <v>627</v>
      </c>
      <c r="C30" t="s">
        <v>673</v>
      </c>
      <c r="D30" t="s">
        <v>142</v>
      </c>
      <c r="E30">
        <v>99562</v>
      </c>
      <c r="F30" t="s">
        <v>15</v>
      </c>
      <c r="G30" t="s">
        <v>58</v>
      </c>
      <c r="K30" t="s">
        <v>802</v>
      </c>
      <c r="L30" t="s">
        <v>388</v>
      </c>
      <c r="M30">
        <v>290</v>
      </c>
      <c r="N30" t="s">
        <v>37</v>
      </c>
      <c r="O30" s="26">
        <v>45285.6007523148</v>
      </c>
      <c r="P30" s="26">
        <v>45285.727848229202</v>
      </c>
      <c r="S30" t="s">
        <v>90</v>
      </c>
      <c r="V30" t="s">
        <v>662</v>
      </c>
      <c r="AF30" t="s">
        <v>663</v>
      </c>
      <c r="AG30" t="s">
        <v>158</v>
      </c>
      <c r="AH30" t="s">
        <v>875</v>
      </c>
      <c r="AI30" t="s">
        <v>876</v>
      </c>
    </row>
    <row r="31" spans="1:36" customFormat="1" x14ac:dyDescent="0.3">
      <c r="A31" t="s">
        <v>877</v>
      </c>
      <c r="B31" t="s">
        <v>878</v>
      </c>
      <c r="C31" t="s">
        <v>673</v>
      </c>
      <c r="D31" t="s">
        <v>142</v>
      </c>
      <c r="E31">
        <v>99562</v>
      </c>
      <c r="F31" t="s">
        <v>15</v>
      </c>
      <c r="G31" t="s">
        <v>58</v>
      </c>
      <c r="K31" t="s">
        <v>814</v>
      </c>
      <c r="L31" t="s">
        <v>388</v>
      </c>
      <c r="M31">
        <v>300</v>
      </c>
      <c r="N31" t="s">
        <v>37</v>
      </c>
      <c r="O31" s="26">
        <v>45285.6007523148</v>
      </c>
      <c r="P31" s="26">
        <v>45285.727849687501</v>
      </c>
      <c r="S31" t="s">
        <v>90</v>
      </c>
      <c r="V31" t="s">
        <v>118</v>
      </c>
      <c r="AF31" t="s">
        <v>879</v>
      </c>
      <c r="AG31" t="s">
        <v>281</v>
      </c>
      <c r="AH31" t="s">
        <v>674</v>
      </c>
      <c r="AI31" t="s">
        <v>880</v>
      </c>
    </row>
    <row r="32" spans="1:36" customFormat="1" x14ac:dyDescent="0.3">
      <c r="A32" t="s">
        <v>881</v>
      </c>
      <c r="B32" t="s">
        <v>882</v>
      </c>
      <c r="C32" t="s">
        <v>673</v>
      </c>
      <c r="D32" t="s">
        <v>142</v>
      </c>
      <c r="E32">
        <v>99562</v>
      </c>
      <c r="F32" t="s">
        <v>15</v>
      </c>
      <c r="G32" t="s">
        <v>58</v>
      </c>
      <c r="K32" t="s">
        <v>802</v>
      </c>
      <c r="L32" t="s">
        <v>388</v>
      </c>
      <c r="M32">
        <v>310</v>
      </c>
      <c r="N32" t="s">
        <v>37</v>
      </c>
      <c r="O32" s="26">
        <v>45285.6007523148</v>
      </c>
      <c r="P32" s="26">
        <v>45285.7278504282</v>
      </c>
      <c r="S32" t="s">
        <v>90</v>
      </c>
      <c r="V32" t="s">
        <v>165</v>
      </c>
      <c r="AF32" t="s">
        <v>883</v>
      </c>
      <c r="AG32" t="s">
        <v>884</v>
      </c>
      <c r="AI32" t="s">
        <v>885</v>
      </c>
      <c r="AJ32" t="s">
        <v>886</v>
      </c>
    </row>
    <row r="33" spans="1:36" customFormat="1" x14ac:dyDescent="0.3">
      <c r="A33" t="s">
        <v>887</v>
      </c>
      <c r="B33" t="s">
        <v>888</v>
      </c>
      <c r="C33" t="s">
        <v>889</v>
      </c>
      <c r="D33" t="s">
        <v>142</v>
      </c>
      <c r="E33">
        <v>99562</v>
      </c>
      <c r="F33" t="s">
        <v>15</v>
      </c>
      <c r="G33" t="s">
        <v>58</v>
      </c>
      <c r="K33" t="s">
        <v>890</v>
      </c>
      <c r="L33" t="s">
        <v>388</v>
      </c>
      <c r="M33">
        <v>320</v>
      </c>
      <c r="N33" t="s">
        <v>37</v>
      </c>
      <c r="O33" s="26">
        <v>45285.6007523148</v>
      </c>
      <c r="P33" s="26">
        <v>45285.726799999997</v>
      </c>
      <c r="S33" t="s">
        <v>90</v>
      </c>
      <c r="V33" t="s">
        <v>891</v>
      </c>
      <c r="AG33" t="s">
        <v>892</v>
      </c>
      <c r="AH33" t="s">
        <v>893</v>
      </c>
      <c r="AI33" t="s">
        <v>894</v>
      </c>
    </row>
    <row r="34" spans="1:36" customFormat="1" x14ac:dyDescent="0.3">
      <c r="A34" t="s">
        <v>895</v>
      </c>
      <c r="B34" t="s">
        <v>714</v>
      </c>
      <c r="C34" t="s">
        <v>896</v>
      </c>
      <c r="D34" t="s">
        <v>169</v>
      </c>
      <c r="E34">
        <v>47264</v>
      </c>
      <c r="F34" t="s">
        <v>18</v>
      </c>
      <c r="G34" t="s">
        <v>55</v>
      </c>
      <c r="H34" t="s">
        <v>897</v>
      </c>
      <c r="I34" t="s">
        <v>898</v>
      </c>
      <c r="K34" t="s">
        <v>707</v>
      </c>
      <c r="L34" t="s">
        <v>708</v>
      </c>
      <c r="M34">
        <v>330</v>
      </c>
      <c r="N34" t="s">
        <v>37</v>
      </c>
      <c r="O34" s="26">
        <v>45285.6007523148</v>
      </c>
      <c r="P34" s="26">
        <v>45341.611868946798</v>
      </c>
      <c r="Q34" t="s">
        <v>758</v>
      </c>
      <c r="S34" t="s">
        <v>90</v>
      </c>
      <c r="T34" t="s">
        <v>162</v>
      </c>
      <c r="U34" t="s">
        <v>899</v>
      </c>
      <c r="V34" t="s">
        <v>900</v>
      </c>
      <c r="W34" t="s">
        <v>742</v>
      </c>
      <c r="X34" t="s">
        <v>112</v>
      </c>
      <c r="Y34" t="s">
        <v>12</v>
      </c>
    </row>
    <row r="35" spans="1:36" customFormat="1" x14ac:dyDescent="0.3">
      <c r="A35" t="s">
        <v>901</v>
      </c>
      <c r="B35" t="s">
        <v>743</v>
      </c>
      <c r="C35" t="s">
        <v>902</v>
      </c>
      <c r="D35" t="s">
        <v>169</v>
      </c>
      <c r="E35">
        <v>47264</v>
      </c>
      <c r="F35" t="s">
        <v>24</v>
      </c>
      <c r="G35" t="s">
        <v>60</v>
      </c>
      <c r="H35" t="s">
        <v>897</v>
      </c>
      <c r="K35" t="s">
        <v>707</v>
      </c>
      <c r="L35" t="s">
        <v>708</v>
      </c>
      <c r="M35">
        <v>340</v>
      </c>
      <c r="N35" t="s">
        <v>37</v>
      </c>
      <c r="O35" s="26">
        <v>45285.600775462997</v>
      </c>
      <c r="P35" s="26">
        <v>45341.611869479202</v>
      </c>
      <c r="Q35" t="s">
        <v>759</v>
      </c>
      <c r="S35" t="s">
        <v>90</v>
      </c>
      <c r="T35" t="s">
        <v>594</v>
      </c>
      <c r="U35" t="s">
        <v>899</v>
      </c>
      <c r="V35" t="s">
        <v>900</v>
      </c>
      <c r="Y35" t="s">
        <v>12</v>
      </c>
    </row>
    <row r="36" spans="1:36" customFormat="1" x14ac:dyDescent="0.3">
      <c r="A36" t="s">
        <v>903</v>
      </c>
      <c r="B36" t="s">
        <v>640</v>
      </c>
      <c r="C36" t="s">
        <v>385</v>
      </c>
      <c r="D36" t="s">
        <v>155</v>
      </c>
      <c r="E36">
        <v>84462</v>
      </c>
      <c r="F36" t="s">
        <v>18</v>
      </c>
      <c r="G36" t="s">
        <v>55</v>
      </c>
      <c r="H36" t="s">
        <v>340</v>
      </c>
      <c r="I36" t="s">
        <v>904</v>
      </c>
      <c r="K36" t="s">
        <v>203</v>
      </c>
      <c r="L36" t="s">
        <v>141</v>
      </c>
      <c r="M36">
        <v>350</v>
      </c>
      <c r="N36" t="s">
        <v>37</v>
      </c>
      <c r="O36" s="26">
        <v>45285.600775462997</v>
      </c>
      <c r="P36" s="26">
        <v>45341.250745868099</v>
      </c>
      <c r="Q36" t="s">
        <v>905</v>
      </c>
      <c r="S36" t="s">
        <v>90</v>
      </c>
      <c r="T36" t="s">
        <v>111</v>
      </c>
      <c r="U36" t="s">
        <v>899</v>
      </c>
      <c r="V36" t="s">
        <v>386</v>
      </c>
      <c r="W36" t="s">
        <v>387</v>
      </c>
      <c r="X36" t="s">
        <v>598</v>
      </c>
      <c r="Y36" t="s">
        <v>8</v>
      </c>
    </row>
    <row r="37" spans="1:36" customFormat="1" x14ac:dyDescent="0.3">
      <c r="A37" t="s">
        <v>906</v>
      </c>
      <c r="B37" t="s">
        <v>641</v>
      </c>
      <c r="C37" t="s">
        <v>397</v>
      </c>
      <c r="D37" t="s">
        <v>215</v>
      </c>
      <c r="E37">
        <v>35013</v>
      </c>
      <c r="F37" t="s">
        <v>18</v>
      </c>
      <c r="G37" t="s">
        <v>55</v>
      </c>
      <c r="H37" t="s">
        <v>340</v>
      </c>
      <c r="I37" t="s">
        <v>907</v>
      </c>
      <c r="K37" t="s">
        <v>203</v>
      </c>
      <c r="L37" t="s">
        <v>141</v>
      </c>
      <c r="M37">
        <v>360</v>
      </c>
      <c r="N37" t="s">
        <v>37</v>
      </c>
      <c r="O37" s="26">
        <v>45285.600787037001</v>
      </c>
      <c r="P37" s="26">
        <v>45340.709079085602</v>
      </c>
      <c r="Q37" t="s">
        <v>908</v>
      </c>
      <c r="S37" t="s">
        <v>90</v>
      </c>
      <c r="T37" t="s">
        <v>123</v>
      </c>
      <c r="U37" t="s">
        <v>899</v>
      </c>
      <c r="V37" t="s">
        <v>386</v>
      </c>
      <c r="W37" t="s">
        <v>398</v>
      </c>
      <c r="X37" t="s">
        <v>598</v>
      </c>
      <c r="Y37" t="s">
        <v>8</v>
      </c>
    </row>
    <row r="38" spans="1:36" customFormat="1" x14ac:dyDescent="0.3">
      <c r="A38" t="s">
        <v>909</v>
      </c>
      <c r="B38" t="s">
        <v>642</v>
      </c>
      <c r="C38" t="s">
        <v>910</v>
      </c>
      <c r="D38" t="s">
        <v>202</v>
      </c>
      <c r="E38">
        <v>62128</v>
      </c>
      <c r="F38" t="s">
        <v>18</v>
      </c>
      <c r="G38" t="s">
        <v>55</v>
      </c>
      <c r="H38" t="s">
        <v>340</v>
      </c>
      <c r="I38" t="s">
        <v>911</v>
      </c>
      <c r="K38" t="s">
        <v>203</v>
      </c>
      <c r="L38" t="s">
        <v>141</v>
      </c>
      <c r="M38">
        <v>370</v>
      </c>
      <c r="N38" t="s">
        <v>37</v>
      </c>
      <c r="O38" s="26">
        <v>45285.6007986111</v>
      </c>
      <c r="P38" s="26">
        <v>45341.250746411999</v>
      </c>
      <c r="Q38" t="s">
        <v>912</v>
      </c>
      <c r="S38" t="s">
        <v>90</v>
      </c>
      <c r="T38" t="s">
        <v>160</v>
      </c>
      <c r="U38" t="s">
        <v>899</v>
      </c>
      <c r="V38" t="s">
        <v>386</v>
      </c>
      <c r="W38" t="s">
        <v>643</v>
      </c>
      <c r="X38" t="s">
        <v>128</v>
      </c>
      <c r="Y38" t="s">
        <v>8</v>
      </c>
    </row>
    <row r="39" spans="1:36" customFormat="1" x14ac:dyDescent="0.3">
      <c r="A39" t="s">
        <v>913</v>
      </c>
      <c r="B39" t="s">
        <v>914</v>
      </c>
      <c r="C39" t="s">
        <v>915</v>
      </c>
      <c r="D39" t="s">
        <v>114</v>
      </c>
      <c r="E39">
        <v>78235</v>
      </c>
      <c r="F39" t="s">
        <v>18</v>
      </c>
      <c r="G39" t="s">
        <v>55</v>
      </c>
      <c r="H39" t="s">
        <v>340</v>
      </c>
      <c r="I39" t="s">
        <v>916</v>
      </c>
      <c r="K39" t="s">
        <v>203</v>
      </c>
      <c r="L39" t="s">
        <v>141</v>
      </c>
      <c r="M39">
        <v>380</v>
      </c>
      <c r="N39" t="s">
        <v>37</v>
      </c>
      <c r="O39" s="26">
        <v>45285.600810185198</v>
      </c>
      <c r="P39" s="26">
        <v>45340.521577118103</v>
      </c>
      <c r="Q39" t="s">
        <v>917</v>
      </c>
      <c r="S39" t="s">
        <v>90</v>
      </c>
      <c r="T39" t="s">
        <v>115</v>
      </c>
      <c r="U39" t="s">
        <v>899</v>
      </c>
      <c r="V39" t="s">
        <v>386</v>
      </c>
      <c r="W39" t="s">
        <v>395</v>
      </c>
      <c r="X39" t="s">
        <v>631</v>
      </c>
      <c r="Y39" t="s">
        <v>8</v>
      </c>
    </row>
    <row r="40" spans="1:36" customFormat="1" x14ac:dyDescent="0.3">
      <c r="A40" t="s">
        <v>918</v>
      </c>
      <c r="B40" t="s">
        <v>645</v>
      </c>
      <c r="C40" t="s">
        <v>646</v>
      </c>
      <c r="D40" t="s">
        <v>293</v>
      </c>
      <c r="E40">
        <v>96223</v>
      </c>
      <c r="F40" t="s">
        <v>18</v>
      </c>
      <c r="G40" t="s">
        <v>55</v>
      </c>
      <c r="H40" t="s">
        <v>340</v>
      </c>
      <c r="I40" t="s">
        <v>919</v>
      </c>
      <c r="K40" t="s">
        <v>203</v>
      </c>
      <c r="L40" t="s">
        <v>141</v>
      </c>
      <c r="M40">
        <v>390</v>
      </c>
      <c r="N40" t="s">
        <v>37</v>
      </c>
      <c r="O40" s="26">
        <v>45285.600810185198</v>
      </c>
      <c r="P40" s="26">
        <v>45341.250746411999</v>
      </c>
      <c r="Q40" t="s">
        <v>644</v>
      </c>
      <c r="S40" t="s">
        <v>90</v>
      </c>
      <c r="T40" t="s">
        <v>350</v>
      </c>
      <c r="U40" t="s">
        <v>899</v>
      </c>
      <c r="V40" t="s">
        <v>386</v>
      </c>
      <c r="W40" t="s">
        <v>647</v>
      </c>
      <c r="X40" t="s">
        <v>120</v>
      </c>
      <c r="Y40" t="s">
        <v>8</v>
      </c>
    </row>
    <row r="41" spans="1:36" customFormat="1" x14ac:dyDescent="0.3">
      <c r="A41" t="s">
        <v>920</v>
      </c>
      <c r="B41" t="s">
        <v>638</v>
      </c>
      <c r="C41" t="s">
        <v>639</v>
      </c>
      <c r="D41" t="s">
        <v>260</v>
      </c>
      <c r="E41">
        <v>90408</v>
      </c>
      <c r="F41" t="s">
        <v>24</v>
      </c>
      <c r="G41" t="s">
        <v>60</v>
      </c>
      <c r="H41" t="s">
        <v>340</v>
      </c>
      <c r="I41" t="s">
        <v>919</v>
      </c>
      <c r="K41" t="s">
        <v>203</v>
      </c>
      <c r="L41" t="s">
        <v>141</v>
      </c>
      <c r="M41">
        <v>400</v>
      </c>
      <c r="N41" t="s">
        <v>37</v>
      </c>
      <c r="O41" s="26">
        <v>45285.600821759297</v>
      </c>
      <c r="P41" s="26">
        <v>45340.618807488398</v>
      </c>
      <c r="Q41" t="s">
        <v>921</v>
      </c>
      <c r="S41" t="s">
        <v>90</v>
      </c>
      <c r="T41" t="s">
        <v>223</v>
      </c>
      <c r="U41" t="s">
        <v>899</v>
      </c>
      <c r="V41" t="s">
        <v>386</v>
      </c>
      <c r="Y41" t="s">
        <v>8</v>
      </c>
    </row>
    <row r="42" spans="1:36" customFormat="1" x14ac:dyDescent="0.3">
      <c r="A42" t="s">
        <v>922</v>
      </c>
      <c r="B42" t="s">
        <v>923</v>
      </c>
      <c r="C42" t="s">
        <v>670</v>
      </c>
      <c r="D42" t="s">
        <v>142</v>
      </c>
      <c r="E42">
        <v>99562</v>
      </c>
      <c r="F42" t="s">
        <v>15</v>
      </c>
      <c r="G42" t="s">
        <v>58</v>
      </c>
      <c r="K42" t="s">
        <v>783</v>
      </c>
      <c r="L42" t="s">
        <v>133</v>
      </c>
      <c r="M42">
        <v>410</v>
      </c>
      <c r="N42" t="s">
        <v>37</v>
      </c>
      <c r="O42" s="26">
        <v>45293.605428240699</v>
      </c>
      <c r="P42" s="26">
        <v>45323.615133449101</v>
      </c>
      <c r="S42" t="s">
        <v>90</v>
      </c>
      <c r="V42" t="s">
        <v>855</v>
      </c>
      <c r="AG42" t="s">
        <v>158</v>
      </c>
      <c r="AH42" t="s">
        <v>281</v>
      </c>
      <c r="AI42" t="s">
        <v>924</v>
      </c>
    </row>
    <row r="43" spans="1:36" customFormat="1" x14ac:dyDescent="0.3">
      <c r="A43" t="s">
        <v>925</v>
      </c>
      <c r="B43" t="s">
        <v>669</v>
      </c>
      <c r="C43" t="s">
        <v>668</v>
      </c>
      <c r="D43" t="s">
        <v>142</v>
      </c>
      <c r="E43">
        <v>99562</v>
      </c>
      <c r="F43" t="s">
        <v>15</v>
      </c>
      <c r="G43" t="s">
        <v>58</v>
      </c>
      <c r="K43" t="s">
        <v>146</v>
      </c>
      <c r="L43" t="s">
        <v>145</v>
      </c>
      <c r="M43">
        <v>420</v>
      </c>
      <c r="N43" t="s">
        <v>37</v>
      </c>
      <c r="O43" s="26">
        <v>45293.605428240699</v>
      </c>
      <c r="P43" s="26">
        <v>45323.615133067098</v>
      </c>
      <c r="S43" t="s">
        <v>90</v>
      </c>
      <c r="V43" t="s">
        <v>926</v>
      </c>
      <c r="AF43" t="s">
        <v>757</v>
      </c>
      <c r="AG43" t="s">
        <v>282</v>
      </c>
      <c r="AH43" t="s">
        <v>927</v>
      </c>
      <c r="AI43" t="s">
        <v>928</v>
      </c>
    </row>
    <row r="44" spans="1:36" customFormat="1" x14ac:dyDescent="0.3">
      <c r="A44" t="s">
        <v>929</v>
      </c>
      <c r="B44" t="s">
        <v>930</v>
      </c>
      <c r="C44" t="s">
        <v>931</v>
      </c>
      <c r="D44" t="s">
        <v>142</v>
      </c>
      <c r="E44">
        <v>99562</v>
      </c>
      <c r="F44" t="s">
        <v>15</v>
      </c>
      <c r="G44" t="s">
        <v>58</v>
      </c>
      <c r="K44" t="s">
        <v>860</v>
      </c>
      <c r="L44" t="s">
        <v>388</v>
      </c>
      <c r="M44">
        <v>430</v>
      </c>
      <c r="N44" t="s">
        <v>37</v>
      </c>
      <c r="O44" s="26">
        <v>45293.605428240699</v>
      </c>
      <c r="P44" s="26">
        <v>45323.6151332523</v>
      </c>
      <c r="S44" t="s">
        <v>90</v>
      </c>
      <c r="V44" t="s">
        <v>224</v>
      </c>
      <c r="AF44" t="s">
        <v>932</v>
      </c>
      <c r="AG44" t="s">
        <v>671</v>
      </c>
      <c r="AH44" t="s">
        <v>242</v>
      </c>
      <c r="AI44" t="s">
        <v>933</v>
      </c>
    </row>
    <row r="45" spans="1:36" customFormat="1" x14ac:dyDescent="0.3">
      <c r="A45" t="s">
        <v>934</v>
      </c>
      <c r="B45" t="s">
        <v>935</v>
      </c>
      <c r="C45" t="s">
        <v>827</v>
      </c>
      <c r="D45" t="s">
        <v>142</v>
      </c>
      <c r="E45">
        <v>99562</v>
      </c>
      <c r="F45" t="s">
        <v>15</v>
      </c>
      <c r="G45" t="s">
        <v>58</v>
      </c>
      <c r="K45" t="s">
        <v>707</v>
      </c>
      <c r="L45" t="s">
        <v>708</v>
      </c>
      <c r="M45">
        <v>440</v>
      </c>
      <c r="N45" t="s">
        <v>37</v>
      </c>
      <c r="O45" s="26">
        <v>45293.605428240699</v>
      </c>
      <c r="P45" s="26">
        <v>45323.6151332523</v>
      </c>
      <c r="S45" t="s">
        <v>90</v>
      </c>
      <c r="V45" t="s">
        <v>214</v>
      </c>
      <c r="AF45" t="s">
        <v>760</v>
      </c>
      <c r="AG45" t="s">
        <v>830</v>
      </c>
      <c r="AH45" t="s">
        <v>936</v>
      </c>
      <c r="AI45" t="s">
        <v>937</v>
      </c>
    </row>
    <row r="46" spans="1:36" customFormat="1" x14ac:dyDescent="0.3">
      <c r="A46" t="s">
        <v>938</v>
      </c>
      <c r="B46" t="s">
        <v>939</v>
      </c>
      <c r="C46" t="s">
        <v>940</v>
      </c>
      <c r="D46" t="s">
        <v>142</v>
      </c>
      <c r="E46">
        <v>99562</v>
      </c>
      <c r="F46" t="s">
        <v>15</v>
      </c>
      <c r="G46" t="s">
        <v>58</v>
      </c>
      <c r="K46" t="s">
        <v>146</v>
      </c>
      <c r="L46" t="s">
        <v>145</v>
      </c>
      <c r="M46">
        <v>450</v>
      </c>
      <c r="N46" t="s">
        <v>37</v>
      </c>
      <c r="O46" s="26">
        <v>45293.605428240699</v>
      </c>
      <c r="P46" s="26">
        <v>45323.615133449101</v>
      </c>
      <c r="S46" t="s">
        <v>91</v>
      </c>
      <c r="V46" t="s">
        <v>941</v>
      </c>
      <c r="AF46" t="s">
        <v>942</v>
      </c>
      <c r="AG46" t="s">
        <v>281</v>
      </c>
      <c r="AH46" t="s">
        <v>943</v>
      </c>
      <c r="AI46" t="s">
        <v>944</v>
      </c>
      <c r="AJ46" t="s">
        <v>945</v>
      </c>
    </row>
    <row r="47" spans="1:36" customFormat="1" x14ac:dyDescent="0.3">
      <c r="A47" t="s">
        <v>946</v>
      </c>
      <c r="B47" t="s">
        <v>947</v>
      </c>
      <c r="C47" t="s">
        <v>948</v>
      </c>
      <c r="D47" t="s">
        <v>182</v>
      </c>
      <c r="E47">
        <v>90961</v>
      </c>
      <c r="F47" t="s">
        <v>34</v>
      </c>
      <c r="K47" t="s">
        <v>949</v>
      </c>
      <c r="L47" t="s">
        <v>133</v>
      </c>
      <c r="M47">
        <v>460</v>
      </c>
      <c r="N47" t="s">
        <v>37</v>
      </c>
      <c r="O47" s="26">
        <v>45475.361527777801</v>
      </c>
      <c r="P47" s="26">
        <v>45341.600082523102</v>
      </c>
      <c r="S47" t="s">
        <v>91</v>
      </c>
      <c r="V47" t="s">
        <v>149</v>
      </c>
    </row>
    <row r="48" spans="1:36" customFormat="1" x14ac:dyDescent="0.3">
      <c r="A48" t="s">
        <v>950</v>
      </c>
      <c r="B48" t="s">
        <v>683</v>
      </c>
      <c r="C48" t="s">
        <v>951</v>
      </c>
      <c r="D48" t="s">
        <v>182</v>
      </c>
      <c r="E48">
        <v>90961</v>
      </c>
      <c r="F48" t="s">
        <v>18</v>
      </c>
      <c r="I48" t="s">
        <v>952</v>
      </c>
      <c r="K48" t="s">
        <v>949</v>
      </c>
      <c r="L48" t="s">
        <v>133</v>
      </c>
      <c r="M48">
        <v>470</v>
      </c>
      <c r="N48" t="s">
        <v>37</v>
      </c>
      <c r="O48" s="26">
        <v>45475.361527777801</v>
      </c>
      <c r="P48" s="26">
        <v>45341.600082719902</v>
      </c>
      <c r="S48" t="s">
        <v>91</v>
      </c>
      <c r="T48" t="s">
        <v>123</v>
      </c>
      <c r="U48" t="s">
        <v>953</v>
      </c>
      <c r="V48" t="s">
        <v>149</v>
      </c>
      <c r="W48" t="s">
        <v>954</v>
      </c>
      <c r="Y48" t="s">
        <v>12</v>
      </c>
    </row>
    <row r="49" spans="1:36" customFormat="1" x14ac:dyDescent="0.3">
      <c r="A49" t="s">
        <v>955</v>
      </c>
      <c r="B49" t="s">
        <v>956</v>
      </c>
      <c r="C49" t="s">
        <v>951</v>
      </c>
      <c r="D49" t="s">
        <v>182</v>
      </c>
      <c r="E49">
        <v>90961</v>
      </c>
      <c r="F49" t="s">
        <v>18</v>
      </c>
      <c r="I49" t="s">
        <v>952</v>
      </c>
      <c r="K49" t="s">
        <v>949</v>
      </c>
      <c r="L49" t="s">
        <v>133</v>
      </c>
      <c r="M49">
        <v>480</v>
      </c>
      <c r="N49" t="s">
        <v>37</v>
      </c>
      <c r="O49" s="26">
        <v>45475.361539351798</v>
      </c>
      <c r="P49" s="26">
        <v>45341.600082870398</v>
      </c>
      <c r="S49" t="s">
        <v>91</v>
      </c>
      <c r="T49" t="s">
        <v>162</v>
      </c>
      <c r="U49" t="s">
        <v>953</v>
      </c>
      <c r="V49" t="s">
        <v>149</v>
      </c>
      <c r="W49" t="s">
        <v>957</v>
      </c>
      <c r="Y49" t="s">
        <v>12</v>
      </c>
    </row>
    <row r="50" spans="1:36" customFormat="1" x14ac:dyDescent="0.3">
      <c r="A50" t="s">
        <v>958</v>
      </c>
      <c r="B50" t="s">
        <v>959</v>
      </c>
      <c r="C50" t="s">
        <v>866</v>
      </c>
      <c r="D50" t="s">
        <v>142</v>
      </c>
      <c r="E50">
        <v>99562</v>
      </c>
      <c r="F50" t="s">
        <v>15</v>
      </c>
      <c r="G50" t="s">
        <v>58</v>
      </c>
      <c r="K50" t="s">
        <v>802</v>
      </c>
      <c r="L50" t="s">
        <v>388</v>
      </c>
      <c r="M50">
        <v>490</v>
      </c>
      <c r="N50" t="s">
        <v>37</v>
      </c>
      <c r="O50" s="26">
        <v>45475.3977662037</v>
      </c>
      <c r="P50" s="26">
        <v>45329.402866238401</v>
      </c>
      <c r="S50" t="s">
        <v>90</v>
      </c>
      <c r="V50" t="s">
        <v>165</v>
      </c>
      <c r="AF50" t="s">
        <v>960</v>
      </c>
      <c r="AG50" t="s">
        <v>961</v>
      </c>
      <c r="AI50" t="s">
        <v>962</v>
      </c>
      <c r="AJ50" t="s">
        <v>963</v>
      </c>
    </row>
    <row r="51" spans="1:36" customFormat="1" x14ac:dyDescent="0.3">
      <c r="A51" t="s">
        <v>964</v>
      </c>
      <c r="B51" t="s">
        <v>965</v>
      </c>
      <c r="C51" t="s">
        <v>206</v>
      </c>
      <c r="D51" t="s">
        <v>277</v>
      </c>
      <c r="E51">
        <v>70300</v>
      </c>
      <c r="F51" t="s">
        <v>34</v>
      </c>
      <c r="K51" t="s">
        <v>797</v>
      </c>
      <c r="L51" t="s">
        <v>388</v>
      </c>
      <c r="M51">
        <v>500</v>
      </c>
      <c r="N51" t="s">
        <v>37</v>
      </c>
      <c r="O51" s="26">
        <v>45506.222951388903</v>
      </c>
      <c r="P51" s="26">
        <v>45341.389351388898</v>
      </c>
      <c r="S51" t="s">
        <v>90</v>
      </c>
    </row>
    <row r="52" spans="1:36" customFormat="1" x14ac:dyDescent="0.3">
      <c r="A52" t="s">
        <v>966</v>
      </c>
      <c r="B52" t="s">
        <v>967</v>
      </c>
      <c r="C52" t="s">
        <v>673</v>
      </c>
      <c r="D52" t="s">
        <v>142</v>
      </c>
      <c r="E52">
        <v>99562</v>
      </c>
      <c r="F52" t="s">
        <v>15</v>
      </c>
      <c r="G52" t="s">
        <v>58</v>
      </c>
      <c r="K52" t="s">
        <v>802</v>
      </c>
      <c r="L52" t="s">
        <v>388</v>
      </c>
      <c r="M52">
        <v>510</v>
      </c>
      <c r="N52" t="s">
        <v>37</v>
      </c>
      <c r="O52" s="26">
        <v>45537.662025463003</v>
      </c>
      <c r="P52" s="26">
        <v>45331.672265393499</v>
      </c>
      <c r="S52" t="s">
        <v>90</v>
      </c>
      <c r="V52" t="s">
        <v>165</v>
      </c>
      <c r="AF52" t="s">
        <v>762</v>
      </c>
      <c r="AG52" t="s">
        <v>281</v>
      </c>
      <c r="AH52" t="s">
        <v>674</v>
      </c>
      <c r="AI52" t="s">
        <v>968</v>
      </c>
      <c r="AJ52" t="s">
        <v>969</v>
      </c>
    </row>
    <row r="53" spans="1:36" customFormat="1" x14ac:dyDescent="0.3">
      <c r="A53" t="s">
        <v>970</v>
      </c>
      <c r="B53" t="s">
        <v>971</v>
      </c>
      <c r="C53" t="s">
        <v>673</v>
      </c>
      <c r="D53" t="s">
        <v>142</v>
      </c>
      <c r="E53">
        <v>99562</v>
      </c>
      <c r="F53" t="s">
        <v>15</v>
      </c>
      <c r="G53" t="s">
        <v>58</v>
      </c>
      <c r="K53" t="s">
        <v>146</v>
      </c>
      <c r="L53" t="s">
        <v>145</v>
      </c>
      <c r="M53">
        <v>520</v>
      </c>
      <c r="N53" t="s">
        <v>37</v>
      </c>
      <c r="O53" s="26">
        <v>45537.662025463003</v>
      </c>
      <c r="P53" s="26">
        <v>45331.672265393499</v>
      </c>
      <c r="S53" t="s">
        <v>90</v>
      </c>
      <c r="V53" t="s">
        <v>159</v>
      </c>
      <c r="AF53" t="s">
        <v>972</v>
      </c>
      <c r="AG53" t="s">
        <v>281</v>
      </c>
      <c r="AH53" t="s">
        <v>158</v>
      </c>
      <c r="AI53" t="s">
        <v>973</v>
      </c>
      <c r="AJ53" t="s">
        <v>974</v>
      </c>
    </row>
    <row r="54" spans="1:36" customFormat="1" x14ac:dyDescent="0.3">
      <c r="A54" t="s">
        <v>975</v>
      </c>
      <c r="B54" t="s">
        <v>976</v>
      </c>
      <c r="C54" t="s">
        <v>977</v>
      </c>
      <c r="D54" t="s">
        <v>142</v>
      </c>
      <c r="E54">
        <v>99562</v>
      </c>
      <c r="F54" t="s">
        <v>15</v>
      </c>
      <c r="G54" t="s">
        <v>58</v>
      </c>
      <c r="K54" t="s">
        <v>146</v>
      </c>
      <c r="L54" t="s">
        <v>145</v>
      </c>
      <c r="M54">
        <v>530</v>
      </c>
      <c r="N54" t="s">
        <v>37</v>
      </c>
      <c r="O54" s="26">
        <v>45537.662025463003</v>
      </c>
      <c r="P54" s="26">
        <v>45331.6722655903</v>
      </c>
      <c r="S54" t="s">
        <v>90</v>
      </c>
      <c r="V54" t="s">
        <v>978</v>
      </c>
      <c r="AG54" t="s">
        <v>979</v>
      </c>
      <c r="AH54" t="s">
        <v>980</v>
      </c>
      <c r="AI54" t="s">
        <v>981</v>
      </c>
    </row>
    <row r="55" spans="1:36" customFormat="1" x14ac:dyDescent="0.3">
      <c r="A55" t="s">
        <v>982</v>
      </c>
      <c r="B55" t="s">
        <v>983</v>
      </c>
      <c r="C55" t="s">
        <v>673</v>
      </c>
      <c r="D55" t="s">
        <v>142</v>
      </c>
      <c r="E55">
        <v>99562</v>
      </c>
      <c r="F55" t="s">
        <v>15</v>
      </c>
      <c r="G55" t="s">
        <v>58</v>
      </c>
      <c r="K55" t="s">
        <v>146</v>
      </c>
      <c r="L55" t="s">
        <v>145</v>
      </c>
      <c r="M55">
        <v>540</v>
      </c>
      <c r="N55" t="s">
        <v>52</v>
      </c>
      <c r="O55" s="26">
        <v>45537.662025463003</v>
      </c>
      <c r="P55" s="26">
        <v>45331.6722655903</v>
      </c>
      <c r="R55" t="s">
        <v>984</v>
      </c>
      <c r="S55" t="s">
        <v>90</v>
      </c>
      <c r="AF55" t="s">
        <v>985</v>
      </c>
      <c r="AG55" t="s">
        <v>281</v>
      </c>
      <c r="AI55" t="s">
        <v>986</v>
      </c>
    </row>
    <row r="56" spans="1:36" customFormat="1" x14ac:dyDescent="0.3">
      <c r="A56" t="s">
        <v>987</v>
      </c>
      <c r="B56" t="s">
        <v>988</v>
      </c>
      <c r="C56" t="s">
        <v>989</v>
      </c>
      <c r="D56" t="s">
        <v>142</v>
      </c>
      <c r="E56">
        <v>99562</v>
      </c>
      <c r="F56" t="s">
        <v>15</v>
      </c>
      <c r="G56" t="s">
        <v>58</v>
      </c>
      <c r="K56" t="s">
        <v>146</v>
      </c>
      <c r="L56" t="s">
        <v>145</v>
      </c>
      <c r="M56">
        <v>550</v>
      </c>
      <c r="N56" t="s">
        <v>37</v>
      </c>
      <c r="O56" s="26">
        <v>45537.662025463003</v>
      </c>
      <c r="P56" s="26">
        <v>45331.672265937501</v>
      </c>
      <c r="S56" t="s">
        <v>90</v>
      </c>
      <c r="V56" t="s">
        <v>159</v>
      </c>
      <c r="AG56" t="s">
        <v>281</v>
      </c>
      <c r="AH56" t="s">
        <v>158</v>
      </c>
      <c r="AI56" t="s">
        <v>990</v>
      </c>
    </row>
    <row r="57" spans="1:36" customFormat="1" x14ac:dyDescent="0.3">
      <c r="A57" t="s">
        <v>991</v>
      </c>
      <c r="B57" t="s">
        <v>992</v>
      </c>
      <c r="C57" t="s">
        <v>989</v>
      </c>
      <c r="D57" t="s">
        <v>142</v>
      </c>
      <c r="E57">
        <v>99562</v>
      </c>
      <c r="F57" t="s">
        <v>15</v>
      </c>
      <c r="G57" t="s">
        <v>58</v>
      </c>
      <c r="K57" t="s">
        <v>890</v>
      </c>
      <c r="L57" t="s">
        <v>388</v>
      </c>
      <c r="M57">
        <v>560</v>
      </c>
      <c r="N57" t="s">
        <v>37</v>
      </c>
      <c r="O57" s="26">
        <v>45537.662025463003</v>
      </c>
      <c r="P57" s="26">
        <v>45331.672266087997</v>
      </c>
      <c r="AF57" t="s">
        <v>993</v>
      </c>
      <c r="AG57" t="s">
        <v>281</v>
      </c>
      <c r="AI57" t="s">
        <v>994</v>
      </c>
      <c r="AJ57" t="s">
        <v>995</v>
      </c>
    </row>
    <row r="58" spans="1:36" customFormat="1" x14ac:dyDescent="0.3">
      <c r="A58" t="s">
        <v>996</v>
      </c>
      <c r="B58" t="s">
        <v>935</v>
      </c>
      <c r="C58" t="s">
        <v>673</v>
      </c>
      <c r="D58" t="s">
        <v>142</v>
      </c>
      <c r="E58">
        <v>99562</v>
      </c>
      <c r="F58" t="s">
        <v>15</v>
      </c>
      <c r="G58" t="s">
        <v>58</v>
      </c>
      <c r="K58" t="s">
        <v>707</v>
      </c>
      <c r="L58" t="s">
        <v>708</v>
      </c>
      <c r="M58">
        <v>570</v>
      </c>
      <c r="N58" t="s">
        <v>37</v>
      </c>
      <c r="O58" s="26">
        <v>45537.662025463003</v>
      </c>
      <c r="P58" s="26">
        <v>45331.672266087997</v>
      </c>
      <c r="S58" t="s">
        <v>90</v>
      </c>
      <c r="V58" t="s">
        <v>214</v>
      </c>
      <c r="AF58" t="s">
        <v>760</v>
      </c>
      <c r="AG58" t="s">
        <v>281</v>
      </c>
      <c r="AH58" t="s">
        <v>997</v>
      </c>
      <c r="AI58" t="s">
        <v>998</v>
      </c>
      <c r="AJ58" t="s">
        <v>999</v>
      </c>
    </row>
    <row r="59" spans="1:36" customFormat="1" x14ac:dyDescent="0.3">
      <c r="A59" t="s">
        <v>1000</v>
      </c>
      <c r="B59" t="s">
        <v>1001</v>
      </c>
      <c r="C59" t="s">
        <v>1002</v>
      </c>
      <c r="D59" t="s">
        <v>142</v>
      </c>
      <c r="E59">
        <v>99562</v>
      </c>
      <c r="F59" t="s">
        <v>15</v>
      </c>
      <c r="G59" t="s">
        <v>58</v>
      </c>
      <c r="K59" t="s">
        <v>146</v>
      </c>
      <c r="L59" t="s">
        <v>145</v>
      </c>
      <c r="M59">
        <v>580</v>
      </c>
      <c r="N59" t="s">
        <v>37</v>
      </c>
      <c r="O59" s="26">
        <v>45537.662025463003</v>
      </c>
      <c r="P59" s="26">
        <v>45331.672266284702</v>
      </c>
      <c r="S59" t="s">
        <v>90</v>
      </c>
      <c r="V59" t="s">
        <v>1003</v>
      </c>
      <c r="AF59" t="s">
        <v>1004</v>
      </c>
      <c r="AG59" t="s">
        <v>1005</v>
      </c>
      <c r="AI59" t="s">
        <v>1006</v>
      </c>
      <c r="AJ59" t="s">
        <v>1007</v>
      </c>
    </row>
    <row r="60" spans="1:36" customFormat="1" x14ac:dyDescent="0.3">
      <c r="A60" t="s">
        <v>1008</v>
      </c>
      <c r="B60" t="s">
        <v>1009</v>
      </c>
      <c r="C60" t="s">
        <v>206</v>
      </c>
      <c r="D60" t="s">
        <v>277</v>
      </c>
      <c r="E60">
        <v>70300</v>
      </c>
      <c r="F60" t="s">
        <v>18</v>
      </c>
      <c r="I60" t="s">
        <v>1010</v>
      </c>
      <c r="K60" t="s">
        <v>797</v>
      </c>
      <c r="L60" t="s">
        <v>388</v>
      </c>
      <c r="M60">
        <v>590</v>
      </c>
      <c r="N60" t="s">
        <v>37</v>
      </c>
      <c r="O60" s="26">
        <v>45598.593414351897</v>
      </c>
      <c r="P60" s="26">
        <v>45341.389351585603</v>
      </c>
      <c r="S60" t="s">
        <v>90</v>
      </c>
      <c r="T60" t="s">
        <v>115</v>
      </c>
      <c r="U60" t="s">
        <v>899</v>
      </c>
      <c r="V60" t="s">
        <v>153</v>
      </c>
      <c r="W60" t="s">
        <v>1011</v>
      </c>
      <c r="Y60" t="s">
        <v>12</v>
      </c>
    </row>
    <row r="61" spans="1:36" customFormat="1" x14ac:dyDescent="0.3">
      <c r="A61" t="s">
        <v>1012</v>
      </c>
      <c r="B61" t="s">
        <v>1013</v>
      </c>
      <c r="C61" t="s">
        <v>206</v>
      </c>
      <c r="D61" t="s">
        <v>275</v>
      </c>
      <c r="E61">
        <v>82987</v>
      </c>
      <c r="F61" t="s">
        <v>24</v>
      </c>
      <c r="G61" t="s">
        <v>56</v>
      </c>
      <c r="K61" t="s">
        <v>814</v>
      </c>
      <c r="L61" t="s">
        <v>388</v>
      </c>
      <c r="M61">
        <v>600</v>
      </c>
      <c r="N61" t="s">
        <v>37</v>
      </c>
      <c r="O61" s="26">
        <v>45336.287280092598</v>
      </c>
      <c r="P61" s="26">
        <v>45336.293735497697</v>
      </c>
      <c r="S61" t="s">
        <v>90</v>
      </c>
      <c r="T61" t="s">
        <v>271</v>
      </c>
      <c r="U61" t="s">
        <v>899</v>
      </c>
      <c r="V61" t="s">
        <v>118</v>
      </c>
      <c r="Y61" t="s">
        <v>12</v>
      </c>
    </row>
    <row r="62" spans="1:36" customFormat="1" x14ac:dyDescent="0.3">
      <c r="A62" t="s">
        <v>1014</v>
      </c>
      <c r="B62" t="s">
        <v>1015</v>
      </c>
      <c r="C62" t="s">
        <v>1016</v>
      </c>
      <c r="D62" t="s">
        <v>611</v>
      </c>
      <c r="E62">
        <v>81642</v>
      </c>
      <c r="F62" t="s">
        <v>34</v>
      </c>
      <c r="K62" t="s">
        <v>1017</v>
      </c>
      <c r="L62" t="s">
        <v>1018</v>
      </c>
      <c r="M62">
        <v>610</v>
      </c>
      <c r="N62" t="s">
        <v>37</v>
      </c>
      <c r="O62" s="26">
        <v>45336.450358796297</v>
      </c>
      <c r="P62" s="26">
        <v>45341.444593831002</v>
      </c>
      <c r="S62" t="s">
        <v>90</v>
      </c>
    </row>
    <row r="63" spans="1:36" customFormat="1" x14ac:dyDescent="0.3">
      <c r="A63" t="s">
        <v>1019</v>
      </c>
      <c r="B63" t="s">
        <v>1020</v>
      </c>
      <c r="C63" t="s">
        <v>1021</v>
      </c>
      <c r="D63" t="s">
        <v>611</v>
      </c>
      <c r="E63">
        <v>81642</v>
      </c>
      <c r="F63" t="s">
        <v>24</v>
      </c>
      <c r="K63" t="s">
        <v>1017</v>
      </c>
      <c r="L63" t="s">
        <v>1018</v>
      </c>
      <c r="M63">
        <v>620</v>
      </c>
      <c r="N63" t="s">
        <v>37</v>
      </c>
      <c r="O63" s="26">
        <v>45336.452245370398</v>
      </c>
      <c r="P63" s="26">
        <v>45341.444593831002</v>
      </c>
      <c r="S63" t="s">
        <v>90</v>
      </c>
      <c r="T63" t="s">
        <v>129</v>
      </c>
      <c r="U63" t="s">
        <v>899</v>
      </c>
      <c r="V63" t="s">
        <v>159</v>
      </c>
      <c r="Y63" t="s">
        <v>8</v>
      </c>
    </row>
    <row r="64" spans="1:36" customFormat="1" x14ac:dyDescent="0.3">
      <c r="A64" t="s">
        <v>1022</v>
      </c>
      <c r="B64" t="s">
        <v>1023</v>
      </c>
      <c r="C64" t="s">
        <v>1024</v>
      </c>
      <c r="D64" t="s">
        <v>1025</v>
      </c>
      <c r="E64">
        <v>98375</v>
      </c>
      <c r="F64" t="s">
        <v>34</v>
      </c>
      <c r="K64" t="s">
        <v>1017</v>
      </c>
      <c r="L64" t="s">
        <v>1018</v>
      </c>
      <c r="M64">
        <v>630</v>
      </c>
      <c r="N64" t="s">
        <v>37</v>
      </c>
      <c r="O64" s="26">
        <v>45336.505451388897</v>
      </c>
      <c r="P64" s="26">
        <v>45340.346051469904</v>
      </c>
    </row>
    <row r="65" spans="1:25" customFormat="1" x14ac:dyDescent="0.3">
      <c r="A65" t="s">
        <v>1026</v>
      </c>
      <c r="B65" t="s">
        <v>1027</v>
      </c>
      <c r="C65" t="s">
        <v>1028</v>
      </c>
      <c r="D65" t="s">
        <v>1025</v>
      </c>
      <c r="E65">
        <v>98375</v>
      </c>
      <c r="F65" t="s">
        <v>18</v>
      </c>
      <c r="I65" t="s">
        <v>1029</v>
      </c>
      <c r="K65" t="s">
        <v>1017</v>
      </c>
      <c r="L65" t="s">
        <v>1018</v>
      </c>
      <c r="M65">
        <v>640</v>
      </c>
      <c r="N65" t="s">
        <v>37</v>
      </c>
      <c r="O65" s="26">
        <v>45336.508055555598</v>
      </c>
      <c r="P65" s="26">
        <v>45340.346051469904</v>
      </c>
      <c r="S65" t="s">
        <v>90</v>
      </c>
      <c r="T65" t="s">
        <v>111</v>
      </c>
      <c r="U65" t="s">
        <v>899</v>
      </c>
      <c r="V65" t="s">
        <v>150</v>
      </c>
      <c r="W65" t="s">
        <v>1030</v>
      </c>
      <c r="Y65" t="s">
        <v>8</v>
      </c>
    </row>
    <row r="66" spans="1:25" customFormat="1" x14ac:dyDescent="0.3">
      <c r="A66" t="s">
        <v>1031</v>
      </c>
      <c r="B66" t="s">
        <v>1032</v>
      </c>
      <c r="C66" t="s">
        <v>254</v>
      </c>
      <c r="D66" t="s">
        <v>259</v>
      </c>
      <c r="E66">
        <v>80340</v>
      </c>
      <c r="F66" t="s">
        <v>34</v>
      </c>
      <c r="G66" t="s">
        <v>54</v>
      </c>
      <c r="K66" t="s">
        <v>797</v>
      </c>
      <c r="L66" t="s">
        <v>388</v>
      </c>
      <c r="M66">
        <v>650</v>
      </c>
      <c r="N66" t="s">
        <v>37</v>
      </c>
      <c r="O66" s="26">
        <v>45336.617812500001</v>
      </c>
      <c r="P66" s="26">
        <v>45341.296064039401</v>
      </c>
      <c r="S66" t="s">
        <v>90</v>
      </c>
    </row>
    <row r="67" spans="1:25" customFormat="1" x14ac:dyDescent="0.3">
      <c r="A67" t="s">
        <v>1033</v>
      </c>
      <c r="B67" t="s">
        <v>1034</v>
      </c>
      <c r="C67" t="s">
        <v>254</v>
      </c>
      <c r="D67" t="s">
        <v>259</v>
      </c>
      <c r="E67">
        <v>80340</v>
      </c>
      <c r="F67" t="s">
        <v>34</v>
      </c>
      <c r="G67" t="s">
        <v>54</v>
      </c>
      <c r="K67" t="s">
        <v>797</v>
      </c>
      <c r="L67" t="s">
        <v>388</v>
      </c>
      <c r="M67">
        <v>660</v>
      </c>
      <c r="N67" t="s">
        <v>37</v>
      </c>
      <c r="O67" s="26">
        <v>45336.618587962999</v>
      </c>
      <c r="P67" s="26">
        <v>45341.296342048598</v>
      </c>
      <c r="S67" t="s">
        <v>90</v>
      </c>
    </row>
    <row r="68" spans="1:25" customFormat="1" x14ac:dyDescent="0.3">
      <c r="A68" t="s">
        <v>1035</v>
      </c>
      <c r="B68" t="s">
        <v>1036</v>
      </c>
      <c r="C68" t="s">
        <v>1037</v>
      </c>
      <c r="D68" t="s">
        <v>270</v>
      </c>
      <c r="E68">
        <v>81622</v>
      </c>
      <c r="F68" t="s">
        <v>18</v>
      </c>
      <c r="G68" t="s">
        <v>55</v>
      </c>
      <c r="K68" t="s">
        <v>949</v>
      </c>
      <c r="L68" t="s">
        <v>133</v>
      </c>
      <c r="M68">
        <v>670</v>
      </c>
      <c r="N68" t="s">
        <v>37</v>
      </c>
      <c r="O68" s="26">
        <v>45336.624178240701</v>
      </c>
      <c r="P68" s="26">
        <v>45341.608098530101</v>
      </c>
      <c r="S68" t="s">
        <v>90</v>
      </c>
      <c r="T68" t="s">
        <v>123</v>
      </c>
      <c r="U68" t="s">
        <v>899</v>
      </c>
      <c r="V68" t="s">
        <v>1038</v>
      </c>
      <c r="W68" t="s">
        <v>1039</v>
      </c>
      <c r="Y68" t="s">
        <v>12</v>
      </c>
    </row>
    <row r="69" spans="1:25" customFormat="1" x14ac:dyDescent="0.3">
      <c r="A69" t="s">
        <v>1040</v>
      </c>
      <c r="B69" t="s">
        <v>1041</v>
      </c>
      <c r="C69" t="s">
        <v>1042</v>
      </c>
      <c r="D69" t="s">
        <v>270</v>
      </c>
      <c r="E69">
        <v>81622</v>
      </c>
      <c r="F69" t="s">
        <v>24</v>
      </c>
      <c r="G69" t="s">
        <v>60</v>
      </c>
      <c r="K69" t="s">
        <v>797</v>
      </c>
      <c r="L69" t="s">
        <v>388</v>
      </c>
      <c r="M69">
        <v>680</v>
      </c>
      <c r="N69" t="s">
        <v>37</v>
      </c>
      <c r="O69" s="26">
        <v>45336.6241898148</v>
      </c>
      <c r="P69" s="26">
        <v>45341.608098726902</v>
      </c>
      <c r="S69" t="s">
        <v>90</v>
      </c>
      <c r="T69" t="s">
        <v>271</v>
      </c>
      <c r="U69" t="s">
        <v>899</v>
      </c>
      <c r="V69" t="s">
        <v>153</v>
      </c>
      <c r="Y69" t="s">
        <v>12</v>
      </c>
    </row>
    <row r="70" spans="1:25" customFormat="1" x14ac:dyDescent="0.3">
      <c r="A70" t="s">
        <v>1043</v>
      </c>
      <c r="B70" t="s">
        <v>1044</v>
      </c>
      <c r="C70" t="s">
        <v>206</v>
      </c>
      <c r="D70" t="s">
        <v>270</v>
      </c>
      <c r="E70">
        <v>81622</v>
      </c>
      <c r="F70" t="s">
        <v>18</v>
      </c>
      <c r="G70" t="s">
        <v>55</v>
      </c>
      <c r="K70" t="s">
        <v>797</v>
      </c>
      <c r="L70" t="s">
        <v>388</v>
      </c>
      <c r="M70">
        <v>690</v>
      </c>
      <c r="N70" t="s">
        <v>37</v>
      </c>
      <c r="O70" s="26">
        <v>45336.6241898148</v>
      </c>
      <c r="P70" s="26">
        <v>45341.608098726902</v>
      </c>
      <c r="S70" t="s">
        <v>90</v>
      </c>
      <c r="T70" t="s">
        <v>115</v>
      </c>
      <c r="U70" t="s">
        <v>899</v>
      </c>
      <c r="V70" t="s">
        <v>153</v>
      </c>
      <c r="W70" t="s">
        <v>1045</v>
      </c>
      <c r="Y70" t="s">
        <v>12</v>
      </c>
    </row>
    <row r="71" spans="1:25" customFormat="1" x14ac:dyDescent="0.3">
      <c r="A71" t="s">
        <v>1046</v>
      </c>
      <c r="B71" t="s">
        <v>1047</v>
      </c>
      <c r="C71" t="s">
        <v>206</v>
      </c>
      <c r="D71" t="s">
        <v>270</v>
      </c>
      <c r="E71">
        <v>81622</v>
      </c>
      <c r="F71" t="s">
        <v>18</v>
      </c>
      <c r="G71" t="s">
        <v>55</v>
      </c>
      <c r="K71" t="s">
        <v>1048</v>
      </c>
      <c r="L71" t="s">
        <v>1049</v>
      </c>
      <c r="M71">
        <v>700</v>
      </c>
      <c r="N71" t="s">
        <v>37</v>
      </c>
      <c r="O71" s="26">
        <v>45336.624201388899</v>
      </c>
      <c r="P71" s="26">
        <v>45341.608098877303</v>
      </c>
      <c r="S71" t="s">
        <v>90</v>
      </c>
      <c r="T71" t="s">
        <v>123</v>
      </c>
      <c r="U71" t="s">
        <v>899</v>
      </c>
      <c r="V71" t="s">
        <v>153</v>
      </c>
      <c r="W71" t="s">
        <v>1050</v>
      </c>
      <c r="Y71" t="s">
        <v>12</v>
      </c>
    </row>
    <row r="72" spans="1:25" customFormat="1" x14ac:dyDescent="0.3">
      <c r="A72" t="s">
        <v>1051</v>
      </c>
      <c r="B72" t="s">
        <v>1052</v>
      </c>
      <c r="C72" t="s">
        <v>206</v>
      </c>
      <c r="D72" t="s">
        <v>270</v>
      </c>
      <c r="E72">
        <v>81622</v>
      </c>
      <c r="F72" t="s">
        <v>18</v>
      </c>
      <c r="G72" t="s">
        <v>55</v>
      </c>
      <c r="K72" t="s">
        <v>797</v>
      </c>
      <c r="L72" t="s">
        <v>388</v>
      </c>
      <c r="M72">
        <v>710</v>
      </c>
      <c r="N72" t="s">
        <v>37</v>
      </c>
      <c r="O72" s="26">
        <v>45336.624212962997</v>
      </c>
      <c r="P72" s="26">
        <v>45341.608098877303</v>
      </c>
      <c r="S72" t="s">
        <v>90</v>
      </c>
      <c r="T72" t="s">
        <v>123</v>
      </c>
      <c r="U72" t="s">
        <v>899</v>
      </c>
      <c r="V72" t="s">
        <v>153</v>
      </c>
      <c r="W72" t="s">
        <v>1053</v>
      </c>
      <c r="Y72" t="s">
        <v>12</v>
      </c>
    </row>
    <row r="73" spans="1:25" customFormat="1" x14ac:dyDescent="0.3">
      <c r="A73" t="s">
        <v>1054</v>
      </c>
      <c r="B73" t="s">
        <v>1055</v>
      </c>
      <c r="C73" t="s">
        <v>206</v>
      </c>
      <c r="D73" t="s">
        <v>270</v>
      </c>
      <c r="E73">
        <v>81622</v>
      </c>
      <c r="F73" t="s">
        <v>24</v>
      </c>
      <c r="G73" t="s">
        <v>60</v>
      </c>
      <c r="K73" t="s">
        <v>814</v>
      </c>
      <c r="L73" t="s">
        <v>388</v>
      </c>
      <c r="M73">
        <v>720</v>
      </c>
      <c r="N73" t="s">
        <v>37</v>
      </c>
      <c r="O73" s="26">
        <v>45336.624212962997</v>
      </c>
      <c r="P73" s="26">
        <v>45341.608098877303</v>
      </c>
      <c r="S73" t="s">
        <v>90</v>
      </c>
      <c r="T73" t="s">
        <v>129</v>
      </c>
      <c r="U73" t="s">
        <v>899</v>
      </c>
      <c r="V73" t="s">
        <v>118</v>
      </c>
      <c r="Y73" t="s">
        <v>12</v>
      </c>
    </row>
    <row r="74" spans="1:25" customFormat="1" x14ac:dyDescent="0.3">
      <c r="A74" t="s">
        <v>1056</v>
      </c>
      <c r="B74" t="s">
        <v>1057</v>
      </c>
      <c r="C74" t="s">
        <v>585</v>
      </c>
      <c r="D74" t="s">
        <v>261</v>
      </c>
      <c r="E74">
        <v>75627</v>
      </c>
      <c r="F74" t="s">
        <v>18</v>
      </c>
      <c r="G74" t="s">
        <v>56</v>
      </c>
      <c r="I74" t="s">
        <v>1058</v>
      </c>
      <c r="K74" t="s">
        <v>1059</v>
      </c>
      <c r="L74" t="s">
        <v>388</v>
      </c>
      <c r="M74">
        <v>730</v>
      </c>
      <c r="N74" t="s">
        <v>37</v>
      </c>
      <c r="O74" s="26">
        <v>45337.025902777801</v>
      </c>
      <c r="P74" s="26">
        <v>45338.976514664399</v>
      </c>
      <c r="S74" t="s">
        <v>90</v>
      </c>
      <c r="T74" t="s">
        <v>162</v>
      </c>
      <c r="U74" t="s">
        <v>899</v>
      </c>
      <c r="V74" t="s">
        <v>108</v>
      </c>
      <c r="W74" t="s">
        <v>1060</v>
      </c>
      <c r="Y74" t="s">
        <v>12</v>
      </c>
    </row>
    <row r="75" spans="1:25" customFormat="1" x14ac:dyDescent="0.3">
      <c r="A75" t="s">
        <v>1061</v>
      </c>
      <c r="B75" t="s">
        <v>1062</v>
      </c>
      <c r="C75" t="s">
        <v>585</v>
      </c>
      <c r="D75" t="s">
        <v>261</v>
      </c>
      <c r="E75">
        <v>75627</v>
      </c>
      <c r="F75" t="s">
        <v>18</v>
      </c>
      <c r="G75" t="s">
        <v>56</v>
      </c>
      <c r="I75" t="s">
        <v>1063</v>
      </c>
      <c r="K75" t="s">
        <v>1059</v>
      </c>
      <c r="L75" t="s">
        <v>388</v>
      </c>
      <c r="M75">
        <v>740</v>
      </c>
      <c r="N75" t="s">
        <v>37</v>
      </c>
      <c r="O75" s="26">
        <v>45337.025937500002</v>
      </c>
      <c r="P75" s="26">
        <v>45338.976514664399</v>
      </c>
      <c r="S75" t="s">
        <v>90</v>
      </c>
      <c r="T75" t="s">
        <v>123</v>
      </c>
      <c r="U75" t="s">
        <v>899</v>
      </c>
      <c r="V75" t="s">
        <v>108</v>
      </c>
      <c r="W75" t="s">
        <v>1064</v>
      </c>
      <c r="Y75" t="s">
        <v>12</v>
      </c>
    </row>
    <row r="76" spans="1:25" customFormat="1" x14ac:dyDescent="0.3">
      <c r="A76" t="s">
        <v>1065</v>
      </c>
      <c r="B76" t="s">
        <v>1066</v>
      </c>
      <c r="C76" t="s">
        <v>256</v>
      </c>
      <c r="D76" t="s">
        <v>255</v>
      </c>
      <c r="E76">
        <v>86721</v>
      </c>
      <c r="F76" t="s">
        <v>18</v>
      </c>
      <c r="G76" t="s">
        <v>56</v>
      </c>
      <c r="K76" t="s">
        <v>1059</v>
      </c>
      <c r="L76" t="s">
        <v>388</v>
      </c>
      <c r="M76">
        <v>750</v>
      </c>
      <c r="N76" t="s">
        <v>37</v>
      </c>
      <c r="O76" s="26">
        <v>45337.436458333301</v>
      </c>
      <c r="P76" s="26">
        <v>45341.431258333301</v>
      </c>
      <c r="S76" t="s">
        <v>90</v>
      </c>
      <c r="T76" t="s">
        <v>162</v>
      </c>
      <c r="U76" t="s">
        <v>899</v>
      </c>
      <c r="V76" t="s">
        <v>231</v>
      </c>
      <c r="W76" t="s">
        <v>1067</v>
      </c>
      <c r="Y76" t="s">
        <v>12</v>
      </c>
    </row>
    <row r="77" spans="1:25" customFormat="1" x14ac:dyDescent="0.3">
      <c r="A77" t="s">
        <v>1068</v>
      </c>
      <c r="B77" t="s">
        <v>1069</v>
      </c>
      <c r="C77" t="s">
        <v>256</v>
      </c>
      <c r="D77" t="s">
        <v>255</v>
      </c>
      <c r="E77">
        <v>86721</v>
      </c>
      <c r="F77" t="s">
        <v>18</v>
      </c>
      <c r="G77" t="s">
        <v>56</v>
      </c>
      <c r="K77" t="s">
        <v>1059</v>
      </c>
      <c r="L77" t="s">
        <v>388</v>
      </c>
      <c r="M77">
        <v>760</v>
      </c>
      <c r="N77" t="s">
        <v>37</v>
      </c>
      <c r="O77" s="26">
        <v>45337.436469907399</v>
      </c>
      <c r="P77" s="26">
        <v>45341.431258877303</v>
      </c>
      <c r="S77" t="s">
        <v>90</v>
      </c>
      <c r="T77" t="s">
        <v>123</v>
      </c>
      <c r="U77" t="s">
        <v>899</v>
      </c>
      <c r="V77" t="s">
        <v>231</v>
      </c>
      <c r="W77" t="s">
        <v>1070</v>
      </c>
      <c r="Y77" t="s">
        <v>12</v>
      </c>
    </row>
    <row r="78" spans="1:25" customFormat="1" x14ac:dyDescent="0.3">
      <c r="A78" t="s">
        <v>1071</v>
      </c>
      <c r="B78" t="s">
        <v>1072</v>
      </c>
      <c r="C78" t="s">
        <v>254</v>
      </c>
      <c r="D78" t="s">
        <v>266</v>
      </c>
      <c r="E78">
        <v>96551</v>
      </c>
      <c r="F78" t="s">
        <v>34</v>
      </c>
      <c r="G78" t="s">
        <v>55</v>
      </c>
      <c r="K78" t="s">
        <v>793</v>
      </c>
      <c r="L78" t="s">
        <v>388</v>
      </c>
      <c r="M78">
        <v>770</v>
      </c>
      <c r="N78" t="s">
        <v>37</v>
      </c>
      <c r="O78" s="26">
        <v>45337.503981481503</v>
      </c>
      <c r="P78" s="26">
        <v>45341.330624733797</v>
      </c>
      <c r="S78" t="s">
        <v>90</v>
      </c>
      <c r="V78" t="s">
        <v>185</v>
      </c>
    </row>
    <row r="79" spans="1:25" customFormat="1" x14ac:dyDescent="0.3">
      <c r="A79" t="s">
        <v>1073</v>
      </c>
      <c r="B79" t="s">
        <v>1074</v>
      </c>
      <c r="C79" t="s">
        <v>254</v>
      </c>
      <c r="D79" t="s">
        <v>266</v>
      </c>
      <c r="E79">
        <v>96551</v>
      </c>
      <c r="F79" t="s">
        <v>18</v>
      </c>
      <c r="G79" t="s">
        <v>56</v>
      </c>
      <c r="I79" t="s">
        <v>1075</v>
      </c>
      <c r="K79" t="s">
        <v>793</v>
      </c>
      <c r="L79" t="s">
        <v>388</v>
      </c>
      <c r="M79">
        <v>780</v>
      </c>
      <c r="N79" t="s">
        <v>52</v>
      </c>
      <c r="O79" s="26">
        <v>45337.504583333299</v>
      </c>
      <c r="P79" s="26">
        <v>45341.200242326398</v>
      </c>
      <c r="S79" t="s">
        <v>90</v>
      </c>
      <c r="T79" t="s">
        <v>123</v>
      </c>
      <c r="U79" t="s">
        <v>899</v>
      </c>
      <c r="V79" t="s">
        <v>185</v>
      </c>
      <c r="W79" t="s">
        <v>1076</v>
      </c>
      <c r="Y79" t="s">
        <v>12</v>
      </c>
    </row>
    <row r="80" spans="1:25" customFormat="1" x14ac:dyDescent="0.3">
      <c r="A80" t="s">
        <v>1077</v>
      </c>
      <c r="B80" t="s">
        <v>1074</v>
      </c>
      <c r="C80" t="s">
        <v>254</v>
      </c>
      <c r="D80" t="s">
        <v>266</v>
      </c>
      <c r="E80">
        <v>96551</v>
      </c>
      <c r="F80" t="s">
        <v>18</v>
      </c>
      <c r="G80" t="s">
        <v>56</v>
      </c>
      <c r="I80" t="s">
        <v>1075</v>
      </c>
      <c r="K80" t="s">
        <v>793</v>
      </c>
      <c r="L80" t="s">
        <v>388</v>
      </c>
      <c r="M80">
        <v>790</v>
      </c>
      <c r="N80" t="s">
        <v>37</v>
      </c>
      <c r="O80" s="26">
        <v>45337.504976851902</v>
      </c>
      <c r="P80" s="26">
        <v>45341.200241979197</v>
      </c>
      <c r="S80" t="s">
        <v>92</v>
      </c>
      <c r="T80" t="s">
        <v>111</v>
      </c>
      <c r="U80" t="s">
        <v>590</v>
      </c>
      <c r="V80" t="s">
        <v>185</v>
      </c>
      <c r="W80" t="s">
        <v>1078</v>
      </c>
      <c r="Y80" t="s">
        <v>12</v>
      </c>
    </row>
    <row r="81" spans="1:25" customFormat="1" x14ac:dyDescent="0.3">
      <c r="A81" t="s">
        <v>1079</v>
      </c>
      <c r="B81" t="s">
        <v>1074</v>
      </c>
      <c r="C81" t="s">
        <v>254</v>
      </c>
      <c r="D81" t="s">
        <v>266</v>
      </c>
      <c r="E81">
        <v>96551</v>
      </c>
      <c r="F81" t="s">
        <v>18</v>
      </c>
      <c r="G81" t="s">
        <v>56</v>
      </c>
      <c r="I81" t="s">
        <v>1075</v>
      </c>
      <c r="K81" t="s">
        <v>793</v>
      </c>
      <c r="L81" t="s">
        <v>388</v>
      </c>
      <c r="M81">
        <v>800</v>
      </c>
      <c r="N81" t="s">
        <v>37</v>
      </c>
      <c r="O81" s="26">
        <v>45337.505370370403</v>
      </c>
      <c r="P81" s="26">
        <v>45341.200241782397</v>
      </c>
      <c r="S81" t="s">
        <v>91</v>
      </c>
      <c r="T81" t="s">
        <v>111</v>
      </c>
      <c r="U81" t="s">
        <v>953</v>
      </c>
      <c r="V81" t="s">
        <v>185</v>
      </c>
      <c r="W81" t="s">
        <v>1080</v>
      </c>
      <c r="Y81" t="s">
        <v>7</v>
      </c>
    </row>
    <row r="82" spans="1:25" customFormat="1" x14ac:dyDescent="0.3">
      <c r="A82" t="s">
        <v>1081</v>
      </c>
      <c r="B82" t="s">
        <v>1074</v>
      </c>
      <c r="C82" t="s">
        <v>254</v>
      </c>
      <c r="D82" t="s">
        <v>266</v>
      </c>
      <c r="E82">
        <v>96551</v>
      </c>
      <c r="F82" t="s">
        <v>18</v>
      </c>
      <c r="G82" t="s">
        <v>56</v>
      </c>
      <c r="I82" t="s">
        <v>1075</v>
      </c>
      <c r="K82" t="s">
        <v>793</v>
      </c>
      <c r="L82" t="s">
        <v>388</v>
      </c>
      <c r="M82">
        <v>810</v>
      </c>
      <c r="N82" t="s">
        <v>37</v>
      </c>
      <c r="O82" s="26">
        <v>45337.505844907399</v>
      </c>
      <c r="P82" s="26">
        <v>45341.2002426736</v>
      </c>
      <c r="S82" t="s">
        <v>90</v>
      </c>
      <c r="T82" t="s">
        <v>111</v>
      </c>
      <c r="U82" t="s">
        <v>899</v>
      </c>
      <c r="V82" t="s">
        <v>185</v>
      </c>
      <c r="W82" t="s">
        <v>1082</v>
      </c>
      <c r="Y82" t="s">
        <v>7</v>
      </c>
    </row>
    <row r="83" spans="1:25" customFormat="1" x14ac:dyDescent="0.3">
      <c r="A83" t="s">
        <v>1083</v>
      </c>
      <c r="B83" t="s">
        <v>1084</v>
      </c>
      <c r="C83" t="s">
        <v>254</v>
      </c>
      <c r="D83" t="s">
        <v>266</v>
      </c>
      <c r="E83">
        <v>96551</v>
      </c>
      <c r="F83" t="s">
        <v>34</v>
      </c>
      <c r="K83" t="s">
        <v>793</v>
      </c>
      <c r="L83" t="s">
        <v>388</v>
      </c>
      <c r="M83">
        <v>820</v>
      </c>
      <c r="N83" t="s">
        <v>52</v>
      </c>
      <c r="O83" s="26">
        <v>45337.506400462997</v>
      </c>
    </row>
    <row r="84" spans="1:25" customFormat="1" x14ac:dyDescent="0.3">
      <c r="A84" t="s">
        <v>1085</v>
      </c>
      <c r="B84" t="s">
        <v>1086</v>
      </c>
      <c r="C84" t="s">
        <v>254</v>
      </c>
      <c r="D84" t="s">
        <v>266</v>
      </c>
      <c r="E84">
        <v>96551</v>
      </c>
      <c r="F84" t="s">
        <v>24</v>
      </c>
      <c r="G84" t="s">
        <v>56</v>
      </c>
      <c r="K84" t="s">
        <v>774</v>
      </c>
      <c r="L84" t="s">
        <v>388</v>
      </c>
      <c r="M84">
        <v>830</v>
      </c>
      <c r="N84" t="s">
        <v>37</v>
      </c>
      <c r="O84" s="26">
        <v>45337.506874999999</v>
      </c>
      <c r="P84" s="26">
        <v>45341.200243055602</v>
      </c>
      <c r="S84" t="s">
        <v>91</v>
      </c>
      <c r="T84" t="s">
        <v>129</v>
      </c>
      <c r="U84" t="s">
        <v>953</v>
      </c>
      <c r="V84" t="s">
        <v>234</v>
      </c>
      <c r="Y84" t="s">
        <v>12</v>
      </c>
    </row>
    <row r="85" spans="1:25" customFormat="1" x14ac:dyDescent="0.3">
      <c r="A85" t="s">
        <v>1087</v>
      </c>
      <c r="B85" t="s">
        <v>1086</v>
      </c>
      <c r="C85" t="s">
        <v>254</v>
      </c>
      <c r="D85" t="s">
        <v>266</v>
      </c>
      <c r="E85">
        <v>96551</v>
      </c>
      <c r="F85" t="s">
        <v>24</v>
      </c>
      <c r="G85" t="s">
        <v>56</v>
      </c>
      <c r="K85" t="s">
        <v>774</v>
      </c>
      <c r="L85" t="s">
        <v>388</v>
      </c>
      <c r="M85">
        <v>840</v>
      </c>
      <c r="N85" t="s">
        <v>37</v>
      </c>
      <c r="O85" s="26">
        <v>45337.507384259297</v>
      </c>
      <c r="P85" s="26">
        <v>45341.2002432523</v>
      </c>
      <c r="S85" t="s">
        <v>90</v>
      </c>
      <c r="T85" t="s">
        <v>129</v>
      </c>
      <c r="U85" t="s">
        <v>899</v>
      </c>
      <c r="V85" t="s">
        <v>234</v>
      </c>
      <c r="Y85" t="s">
        <v>7</v>
      </c>
    </row>
    <row r="86" spans="1:25" customFormat="1" x14ac:dyDescent="0.3">
      <c r="A86" t="s">
        <v>1088</v>
      </c>
      <c r="B86" t="s">
        <v>1089</v>
      </c>
      <c r="C86" t="s">
        <v>1090</v>
      </c>
      <c r="D86" t="s">
        <v>266</v>
      </c>
      <c r="E86">
        <v>96551</v>
      </c>
      <c r="F86" t="s">
        <v>18</v>
      </c>
      <c r="G86" t="s">
        <v>56</v>
      </c>
      <c r="K86" t="s">
        <v>860</v>
      </c>
      <c r="L86" t="s">
        <v>388</v>
      </c>
      <c r="M86">
        <v>850</v>
      </c>
      <c r="N86" t="s">
        <v>37</v>
      </c>
      <c r="O86" s="26">
        <v>45337.507870370398</v>
      </c>
      <c r="P86" s="26">
        <v>45341.200243784697</v>
      </c>
      <c r="S86" t="s">
        <v>91</v>
      </c>
      <c r="T86" t="s">
        <v>115</v>
      </c>
      <c r="U86" t="s">
        <v>953</v>
      </c>
      <c r="V86" t="s">
        <v>224</v>
      </c>
      <c r="W86" t="s">
        <v>1091</v>
      </c>
      <c r="Y86" t="s">
        <v>12</v>
      </c>
    </row>
    <row r="87" spans="1:25" customFormat="1" x14ac:dyDescent="0.3">
      <c r="A87" t="s">
        <v>1092</v>
      </c>
      <c r="B87" t="s">
        <v>1093</v>
      </c>
      <c r="C87" t="s">
        <v>763</v>
      </c>
      <c r="D87" t="s">
        <v>266</v>
      </c>
      <c r="E87">
        <v>96551</v>
      </c>
      <c r="F87" t="s">
        <v>18</v>
      </c>
      <c r="G87" t="s">
        <v>56</v>
      </c>
      <c r="I87" t="s">
        <v>1094</v>
      </c>
      <c r="K87" t="s">
        <v>860</v>
      </c>
      <c r="L87" t="s">
        <v>388</v>
      </c>
      <c r="M87">
        <v>860</v>
      </c>
      <c r="N87" t="s">
        <v>37</v>
      </c>
      <c r="O87" s="26">
        <v>45337.508368055598</v>
      </c>
      <c r="P87" s="26">
        <v>45341.200244328698</v>
      </c>
      <c r="S87" t="s">
        <v>90</v>
      </c>
      <c r="T87" t="s">
        <v>115</v>
      </c>
      <c r="U87" t="s">
        <v>899</v>
      </c>
      <c r="V87" t="s">
        <v>224</v>
      </c>
      <c r="W87" t="s">
        <v>1095</v>
      </c>
      <c r="Y87" t="s">
        <v>7</v>
      </c>
    </row>
    <row r="88" spans="1:25" customFormat="1" x14ac:dyDescent="0.3">
      <c r="A88" t="s">
        <v>1096</v>
      </c>
      <c r="B88" t="s">
        <v>1097</v>
      </c>
      <c r="C88" t="s">
        <v>254</v>
      </c>
      <c r="D88" t="s">
        <v>266</v>
      </c>
      <c r="E88">
        <v>96551</v>
      </c>
      <c r="F88" t="s">
        <v>34</v>
      </c>
      <c r="K88" t="s">
        <v>860</v>
      </c>
      <c r="L88" t="s">
        <v>388</v>
      </c>
      <c r="M88">
        <v>870</v>
      </c>
      <c r="N88" t="s">
        <v>52</v>
      </c>
      <c r="O88" s="26">
        <v>45337.508761574099</v>
      </c>
    </row>
    <row r="89" spans="1:25" customFormat="1" x14ac:dyDescent="0.3">
      <c r="A89" t="s">
        <v>1098</v>
      </c>
      <c r="B89" t="s">
        <v>1099</v>
      </c>
      <c r="C89" t="s">
        <v>254</v>
      </c>
      <c r="D89" t="s">
        <v>266</v>
      </c>
      <c r="E89">
        <v>96551</v>
      </c>
      <c r="F89" t="s">
        <v>34</v>
      </c>
      <c r="K89" t="s">
        <v>890</v>
      </c>
      <c r="L89" t="s">
        <v>388</v>
      </c>
      <c r="M89">
        <v>880</v>
      </c>
      <c r="N89" t="s">
        <v>37</v>
      </c>
      <c r="O89" s="26">
        <v>45337.509201388901</v>
      </c>
      <c r="P89" s="26">
        <v>45341.220636608799</v>
      </c>
      <c r="S89" t="s">
        <v>90</v>
      </c>
      <c r="V89" t="s">
        <v>168</v>
      </c>
    </row>
    <row r="90" spans="1:25" customFormat="1" x14ac:dyDescent="0.3">
      <c r="A90" t="s">
        <v>1100</v>
      </c>
      <c r="B90" t="s">
        <v>1101</v>
      </c>
      <c r="C90" t="s">
        <v>1102</v>
      </c>
      <c r="D90" t="s">
        <v>269</v>
      </c>
      <c r="E90">
        <v>98574</v>
      </c>
      <c r="F90" t="s">
        <v>34</v>
      </c>
      <c r="G90" t="s">
        <v>54</v>
      </c>
      <c r="K90" t="s">
        <v>797</v>
      </c>
      <c r="L90" t="s">
        <v>388</v>
      </c>
      <c r="M90">
        <v>890</v>
      </c>
      <c r="N90" t="s">
        <v>37</v>
      </c>
      <c r="O90" s="26">
        <v>45337.5137384259</v>
      </c>
      <c r="P90" s="26">
        <v>45338.222012534701</v>
      </c>
      <c r="S90" t="s">
        <v>90</v>
      </c>
    </row>
    <row r="91" spans="1:25" customFormat="1" x14ac:dyDescent="0.3">
      <c r="A91" t="s">
        <v>1103</v>
      </c>
      <c r="B91" t="s">
        <v>1104</v>
      </c>
      <c r="C91" t="s">
        <v>1105</v>
      </c>
      <c r="D91" t="s">
        <v>144</v>
      </c>
      <c r="E91">
        <v>76806</v>
      </c>
      <c r="F91" t="s">
        <v>18</v>
      </c>
      <c r="G91" t="s">
        <v>56</v>
      </c>
      <c r="I91" t="s">
        <v>1106</v>
      </c>
      <c r="K91" t="s">
        <v>1107</v>
      </c>
      <c r="L91" t="s">
        <v>388</v>
      </c>
      <c r="M91">
        <v>900</v>
      </c>
      <c r="N91" t="s">
        <v>37</v>
      </c>
      <c r="O91" s="26">
        <v>45337.617881944403</v>
      </c>
      <c r="P91" s="26">
        <v>45341.2769239931</v>
      </c>
      <c r="S91" t="s">
        <v>90</v>
      </c>
      <c r="T91" t="s">
        <v>162</v>
      </c>
      <c r="U91" t="s">
        <v>899</v>
      </c>
      <c r="V91" t="s">
        <v>244</v>
      </c>
      <c r="W91" t="s">
        <v>1108</v>
      </c>
      <c r="Y91" t="s">
        <v>12</v>
      </c>
    </row>
    <row r="92" spans="1:25" customFormat="1" x14ac:dyDescent="0.3">
      <c r="A92" t="s">
        <v>1109</v>
      </c>
      <c r="B92" t="s">
        <v>1110</v>
      </c>
      <c r="C92" t="s">
        <v>1105</v>
      </c>
      <c r="D92" t="s">
        <v>144</v>
      </c>
      <c r="E92">
        <v>76806</v>
      </c>
      <c r="F92" t="s">
        <v>18</v>
      </c>
      <c r="G92" t="s">
        <v>56</v>
      </c>
      <c r="I92" t="s">
        <v>1111</v>
      </c>
      <c r="K92" t="s">
        <v>1107</v>
      </c>
      <c r="L92" t="s">
        <v>388</v>
      </c>
      <c r="M92">
        <v>910</v>
      </c>
      <c r="N92" t="s">
        <v>37</v>
      </c>
      <c r="O92" s="26">
        <v>45337.617893518502</v>
      </c>
      <c r="P92" s="26">
        <v>45341.2769241551</v>
      </c>
      <c r="S92" t="s">
        <v>90</v>
      </c>
      <c r="T92" t="s">
        <v>111</v>
      </c>
      <c r="U92" t="s">
        <v>899</v>
      </c>
      <c r="V92" t="s">
        <v>244</v>
      </c>
      <c r="W92" t="s">
        <v>1112</v>
      </c>
      <c r="Y92" t="s">
        <v>12</v>
      </c>
    </row>
    <row r="93" spans="1:25" customFormat="1" x14ac:dyDescent="0.3">
      <c r="A93" t="s">
        <v>1113</v>
      </c>
      <c r="B93" t="s">
        <v>1114</v>
      </c>
      <c r="C93" t="s">
        <v>1105</v>
      </c>
      <c r="D93" t="s">
        <v>144</v>
      </c>
      <c r="E93">
        <v>76806</v>
      </c>
      <c r="F93" t="s">
        <v>18</v>
      </c>
      <c r="G93" t="s">
        <v>56</v>
      </c>
      <c r="I93" t="s">
        <v>1115</v>
      </c>
      <c r="K93" t="s">
        <v>1107</v>
      </c>
      <c r="L93" t="s">
        <v>388</v>
      </c>
      <c r="M93">
        <v>920</v>
      </c>
      <c r="N93" t="s">
        <v>37</v>
      </c>
      <c r="O93" s="26">
        <v>45337.6179050926</v>
      </c>
      <c r="P93" s="26">
        <v>45341.2769241551</v>
      </c>
      <c r="S93" t="s">
        <v>90</v>
      </c>
      <c r="T93" t="s">
        <v>115</v>
      </c>
      <c r="U93" t="s">
        <v>899</v>
      </c>
      <c r="V93" t="s">
        <v>244</v>
      </c>
      <c r="W93" t="s">
        <v>1116</v>
      </c>
      <c r="Y93" t="s">
        <v>12</v>
      </c>
    </row>
    <row r="94" spans="1:25" customFormat="1" x14ac:dyDescent="0.3">
      <c r="A94" t="s">
        <v>1117</v>
      </c>
      <c r="B94" t="s">
        <v>1118</v>
      </c>
      <c r="C94" t="s">
        <v>1105</v>
      </c>
      <c r="D94" t="s">
        <v>144</v>
      </c>
      <c r="E94">
        <v>76806</v>
      </c>
      <c r="F94" t="s">
        <v>18</v>
      </c>
      <c r="G94" t="s">
        <v>56</v>
      </c>
      <c r="K94" t="s">
        <v>1119</v>
      </c>
      <c r="L94" t="s">
        <v>1049</v>
      </c>
      <c r="M94">
        <v>930</v>
      </c>
      <c r="N94" t="s">
        <v>37</v>
      </c>
      <c r="O94" s="26">
        <v>45337.6179050926</v>
      </c>
      <c r="P94" s="26">
        <v>45341.276923807898</v>
      </c>
      <c r="S94" t="s">
        <v>90</v>
      </c>
      <c r="T94" t="s">
        <v>191</v>
      </c>
      <c r="U94" t="s">
        <v>899</v>
      </c>
      <c r="V94" t="s">
        <v>244</v>
      </c>
      <c r="W94" t="s">
        <v>1120</v>
      </c>
      <c r="Y94" t="s">
        <v>12</v>
      </c>
    </row>
    <row r="95" spans="1:25" customFormat="1" x14ac:dyDescent="0.3">
      <c r="A95" t="s">
        <v>1121</v>
      </c>
      <c r="B95" t="s">
        <v>1122</v>
      </c>
      <c r="C95" t="s">
        <v>254</v>
      </c>
      <c r="D95" t="s">
        <v>263</v>
      </c>
      <c r="E95">
        <v>20628</v>
      </c>
      <c r="F95" t="s">
        <v>34</v>
      </c>
      <c r="K95" t="s">
        <v>783</v>
      </c>
      <c r="L95" t="s">
        <v>133</v>
      </c>
      <c r="M95">
        <v>940</v>
      </c>
      <c r="N95" t="s">
        <v>37</v>
      </c>
      <c r="O95" s="26">
        <v>45337.787037037</v>
      </c>
      <c r="P95" s="26">
        <v>45341.607976817097</v>
      </c>
    </row>
    <row r="96" spans="1:25" customFormat="1" x14ac:dyDescent="0.3">
      <c r="A96" t="s">
        <v>1123</v>
      </c>
      <c r="B96" t="s">
        <v>712</v>
      </c>
      <c r="C96" t="s">
        <v>1124</v>
      </c>
      <c r="D96" t="s">
        <v>218</v>
      </c>
      <c r="E96">
        <v>68843</v>
      </c>
      <c r="F96" t="s">
        <v>18</v>
      </c>
      <c r="K96" t="s">
        <v>1107</v>
      </c>
      <c r="L96" t="s">
        <v>388</v>
      </c>
      <c r="M96">
        <v>950</v>
      </c>
      <c r="N96" t="s">
        <v>37</v>
      </c>
      <c r="O96" s="26">
        <v>45337.844687500001</v>
      </c>
      <c r="P96" s="26">
        <v>45341.528946296297</v>
      </c>
      <c r="S96" t="s">
        <v>90</v>
      </c>
      <c r="T96" t="s">
        <v>162</v>
      </c>
      <c r="U96" t="s">
        <v>899</v>
      </c>
      <c r="V96" t="s">
        <v>653</v>
      </c>
      <c r="W96" t="s">
        <v>1125</v>
      </c>
      <c r="Y96" t="s">
        <v>12</v>
      </c>
    </row>
    <row r="97" spans="1:25" customFormat="1" x14ac:dyDescent="0.3">
      <c r="A97" t="s">
        <v>1126</v>
      </c>
      <c r="B97" t="s">
        <v>712</v>
      </c>
      <c r="C97" t="s">
        <v>1124</v>
      </c>
      <c r="D97" t="s">
        <v>218</v>
      </c>
      <c r="E97">
        <v>68843</v>
      </c>
      <c r="F97" t="s">
        <v>18</v>
      </c>
      <c r="K97" t="s">
        <v>1107</v>
      </c>
      <c r="L97" t="s">
        <v>388</v>
      </c>
      <c r="M97">
        <v>960</v>
      </c>
      <c r="N97" t="s">
        <v>37</v>
      </c>
      <c r="O97" s="26">
        <v>45337.846192129597</v>
      </c>
      <c r="P97" s="26">
        <v>45341.528954085603</v>
      </c>
      <c r="S97" t="s">
        <v>90</v>
      </c>
      <c r="T97" t="s">
        <v>191</v>
      </c>
      <c r="U97" t="s">
        <v>899</v>
      </c>
      <c r="V97" t="s">
        <v>653</v>
      </c>
      <c r="W97" t="s">
        <v>1127</v>
      </c>
      <c r="Y97" t="s">
        <v>12</v>
      </c>
    </row>
    <row r="98" spans="1:25" customFormat="1" x14ac:dyDescent="0.3">
      <c r="A98" t="s">
        <v>1128</v>
      </c>
      <c r="B98" t="s">
        <v>1129</v>
      </c>
      <c r="C98" t="s">
        <v>1130</v>
      </c>
      <c r="D98" t="s">
        <v>218</v>
      </c>
      <c r="E98">
        <v>68843</v>
      </c>
      <c r="F98" t="s">
        <v>18</v>
      </c>
      <c r="K98" t="s">
        <v>1107</v>
      </c>
      <c r="L98" t="s">
        <v>388</v>
      </c>
      <c r="M98">
        <v>970</v>
      </c>
      <c r="N98" t="s">
        <v>37</v>
      </c>
      <c r="O98" s="26">
        <v>45337.847870370402</v>
      </c>
      <c r="P98" s="26">
        <v>45341.5301428241</v>
      </c>
      <c r="S98" t="s">
        <v>90</v>
      </c>
      <c r="T98" t="s">
        <v>115</v>
      </c>
      <c r="U98" t="s">
        <v>899</v>
      </c>
      <c r="V98" t="s">
        <v>244</v>
      </c>
      <c r="W98" t="s">
        <v>1131</v>
      </c>
      <c r="Y98" t="s">
        <v>12</v>
      </c>
    </row>
    <row r="99" spans="1:25" customFormat="1" x14ac:dyDescent="0.3">
      <c r="A99" t="s">
        <v>1132</v>
      </c>
      <c r="B99" t="s">
        <v>1133</v>
      </c>
      <c r="C99" t="s">
        <v>1134</v>
      </c>
      <c r="D99" t="s">
        <v>218</v>
      </c>
      <c r="E99">
        <v>68843</v>
      </c>
      <c r="F99" t="s">
        <v>18</v>
      </c>
      <c r="K99" t="s">
        <v>1107</v>
      </c>
      <c r="L99" t="s">
        <v>388</v>
      </c>
      <c r="M99">
        <v>980</v>
      </c>
      <c r="N99" t="s">
        <v>37</v>
      </c>
      <c r="O99" s="26">
        <v>45337.850069444401</v>
      </c>
      <c r="P99" s="26">
        <v>45341.531556516202</v>
      </c>
      <c r="S99" t="s">
        <v>90</v>
      </c>
      <c r="T99" t="s">
        <v>123</v>
      </c>
      <c r="U99" t="s">
        <v>899</v>
      </c>
      <c r="V99" t="s">
        <v>244</v>
      </c>
      <c r="W99" t="s">
        <v>1135</v>
      </c>
      <c r="Y99" t="s">
        <v>12</v>
      </c>
    </row>
    <row r="100" spans="1:25" customFormat="1" x14ac:dyDescent="0.3">
      <c r="A100" t="s">
        <v>1136</v>
      </c>
      <c r="B100" t="s">
        <v>1137</v>
      </c>
      <c r="C100" t="s">
        <v>1138</v>
      </c>
      <c r="D100" t="s">
        <v>218</v>
      </c>
      <c r="E100">
        <v>68843</v>
      </c>
      <c r="F100" t="s">
        <v>34</v>
      </c>
      <c r="K100" t="s">
        <v>1107</v>
      </c>
      <c r="L100" t="s">
        <v>388</v>
      </c>
      <c r="M100">
        <v>990</v>
      </c>
      <c r="N100" t="s">
        <v>37</v>
      </c>
      <c r="O100" s="26">
        <v>45337.851168981499</v>
      </c>
      <c r="P100" s="26">
        <v>45341.5313528935</v>
      </c>
    </row>
    <row r="101" spans="1:25" customFormat="1" x14ac:dyDescent="0.3">
      <c r="A101" t="s">
        <v>1139</v>
      </c>
      <c r="B101" t="s">
        <v>1140</v>
      </c>
      <c r="C101" t="s">
        <v>206</v>
      </c>
      <c r="D101" t="s">
        <v>218</v>
      </c>
      <c r="E101">
        <v>68843</v>
      </c>
      <c r="F101" t="s">
        <v>18</v>
      </c>
      <c r="K101" t="s">
        <v>1107</v>
      </c>
      <c r="L101" t="s">
        <v>388</v>
      </c>
      <c r="M101">
        <v>1000</v>
      </c>
      <c r="N101" t="s">
        <v>37</v>
      </c>
      <c r="O101" s="26">
        <v>45337.852245370399</v>
      </c>
      <c r="P101" s="26">
        <v>45341.528694560198</v>
      </c>
      <c r="S101" t="s">
        <v>90</v>
      </c>
      <c r="T101" t="s">
        <v>162</v>
      </c>
      <c r="U101" t="s">
        <v>899</v>
      </c>
      <c r="V101" t="s">
        <v>244</v>
      </c>
      <c r="W101" t="s">
        <v>1141</v>
      </c>
      <c r="Y101" t="s">
        <v>12</v>
      </c>
    </row>
    <row r="102" spans="1:25" customFormat="1" x14ac:dyDescent="0.3">
      <c r="A102" t="s">
        <v>1142</v>
      </c>
      <c r="B102" t="s">
        <v>1143</v>
      </c>
      <c r="C102" t="s">
        <v>206</v>
      </c>
      <c r="D102" t="s">
        <v>218</v>
      </c>
      <c r="E102">
        <v>68843</v>
      </c>
      <c r="F102" t="s">
        <v>18</v>
      </c>
      <c r="K102" t="s">
        <v>1119</v>
      </c>
      <c r="L102" t="s">
        <v>1049</v>
      </c>
      <c r="M102">
        <v>1010</v>
      </c>
      <c r="N102" t="s">
        <v>37</v>
      </c>
      <c r="O102" s="26">
        <v>45337.854398148098</v>
      </c>
      <c r="P102" s="26">
        <v>45341.528694756897</v>
      </c>
      <c r="S102" t="s">
        <v>90</v>
      </c>
      <c r="T102" t="s">
        <v>191</v>
      </c>
      <c r="U102" t="s">
        <v>899</v>
      </c>
      <c r="V102" t="s">
        <v>244</v>
      </c>
      <c r="W102" t="s">
        <v>1144</v>
      </c>
      <c r="Y102" t="s">
        <v>12</v>
      </c>
    </row>
    <row r="103" spans="1:25" customFormat="1" x14ac:dyDescent="0.3">
      <c r="A103" t="s">
        <v>1145</v>
      </c>
      <c r="B103" t="s">
        <v>1146</v>
      </c>
      <c r="C103" t="s">
        <v>206</v>
      </c>
      <c r="D103" t="s">
        <v>218</v>
      </c>
      <c r="E103">
        <v>68843</v>
      </c>
      <c r="F103" t="s">
        <v>18</v>
      </c>
      <c r="K103" t="s">
        <v>1119</v>
      </c>
      <c r="L103" t="s">
        <v>1049</v>
      </c>
      <c r="M103">
        <v>1020</v>
      </c>
      <c r="N103" t="s">
        <v>37</v>
      </c>
      <c r="O103" s="26">
        <v>45337.855856481503</v>
      </c>
      <c r="P103" s="26">
        <v>45341.528694942099</v>
      </c>
      <c r="S103" t="s">
        <v>90</v>
      </c>
      <c r="T103" t="s">
        <v>191</v>
      </c>
      <c r="U103" t="s">
        <v>899</v>
      </c>
      <c r="V103" t="s">
        <v>244</v>
      </c>
      <c r="W103" t="s">
        <v>107</v>
      </c>
      <c r="Y103" t="s">
        <v>12</v>
      </c>
    </row>
    <row r="104" spans="1:25" customFormat="1" x14ac:dyDescent="0.3">
      <c r="A104" t="s">
        <v>1147</v>
      </c>
      <c r="B104" t="s">
        <v>1148</v>
      </c>
      <c r="C104" t="s">
        <v>206</v>
      </c>
      <c r="D104" t="s">
        <v>218</v>
      </c>
      <c r="E104">
        <v>68843</v>
      </c>
      <c r="F104" t="s">
        <v>24</v>
      </c>
      <c r="K104" t="s">
        <v>1149</v>
      </c>
      <c r="L104" t="s">
        <v>388</v>
      </c>
      <c r="M104">
        <v>1030</v>
      </c>
      <c r="N104" t="s">
        <v>37</v>
      </c>
      <c r="O104" s="26">
        <v>45337.858194444401</v>
      </c>
      <c r="P104" s="26">
        <v>45341.532209375</v>
      </c>
      <c r="S104" t="s">
        <v>91</v>
      </c>
      <c r="T104" t="s">
        <v>129</v>
      </c>
      <c r="U104" t="s">
        <v>953</v>
      </c>
      <c r="V104" t="s">
        <v>209</v>
      </c>
      <c r="Y104" t="s">
        <v>12</v>
      </c>
    </row>
    <row r="105" spans="1:25" customFormat="1" x14ac:dyDescent="0.3">
      <c r="A105" t="s">
        <v>1150</v>
      </c>
      <c r="B105" t="s">
        <v>1151</v>
      </c>
      <c r="C105" t="s">
        <v>206</v>
      </c>
      <c r="D105" t="s">
        <v>218</v>
      </c>
      <c r="E105">
        <v>68843</v>
      </c>
      <c r="F105" t="s">
        <v>18</v>
      </c>
      <c r="K105" t="s">
        <v>1149</v>
      </c>
      <c r="L105" t="s">
        <v>388</v>
      </c>
      <c r="M105">
        <v>1040</v>
      </c>
      <c r="N105" t="s">
        <v>37</v>
      </c>
      <c r="O105" s="26">
        <v>45337.859965277799</v>
      </c>
      <c r="P105" s="26">
        <v>45341.532210648104</v>
      </c>
      <c r="S105" t="s">
        <v>90</v>
      </c>
      <c r="T105" t="s">
        <v>162</v>
      </c>
      <c r="U105" t="s">
        <v>899</v>
      </c>
      <c r="V105" t="s">
        <v>183</v>
      </c>
      <c r="W105" t="s">
        <v>1152</v>
      </c>
      <c r="Y105" t="s">
        <v>12</v>
      </c>
    </row>
    <row r="106" spans="1:25" customFormat="1" x14ac:dyDescent="0.3">
      <c r="A106" t="s">
        <v>1153</v>
      </c>
      <c r="B106" t="s">
        <v>1154</v>
      </c>
      <c r="C106" t="s">
        <v>206</v>
      </c>
      <c r="D106" t="s">
        <v>218</v>
      </c>
      <c r="E106">
        <v>68843</v>
      </c>
      <c r="F106" t="s">
        <v>18</v>
      </c>
      <c r="K106" t="s">
        <v>1155</v>
      </c>
      <c r="L106" t="s">
        <v>1049</v>
      </c>
      <c r="M106">
        <v>1050</v>
      </c>
      <c r="N106" t="s">
        <v>37</v>
      </c>
      <c r="O106" s="26">
        <v>45337.861909722204</v>
      </c>
      <c r="P106" s="26">
        <v>45341.532395289403</v>
      </c>
      <c r="S106" t="s">
        <v>90</v>
      </c>
      <c r="T106" t="s">
        <v>123</v>
      </c>
      <c r="U106" t="s">
        <v>899</v>
      </c>
      <c r="V106" t="s">
        <v>183</v>
      </c>
      <c r="W106" t="s">
        <v>1156</v>
      </c>
      <c r="Y106" t="s">
        <v>12</v>
      </c>
    </row>
    <row r="107" spans="1:25" customFormat="1" x14ac:dyDescent="0.3">
      <c r="A107" t="s">
        <v>1157</v>
      </c>
      <c r="B107" t="s">
        <v>1158</v>
      </c>
      <c r="C107" t="s">
        <v>206</v>
      </c>
      <c r="D107" t="s">
        <v>218</v>
      </c>
      <c r="E107">
        <v>68843</v>
      </c>
      <c r="F107" t="s">
        <v>24</v>
      </c>
      <c r="K107" t="s">
        <v>860</v>
      </c>
      <c r="L107" t="s">
        <v>388</v>
      </c>
      <c r="M107">
        <v>1060</v>
      </c>
      <c r="N107" t="s">
        <v>37</v>
      </c>
      <c r="O107" s="26">
        <v>45337.863356481503</v>
      </c>
      <c r="P107" s="26">
        <v>45341.532953205999</v>
      </c>
      <c r="S107" t="s">
        <v>90</v>
      </c>
      <c r="T107" t="s">
        <v>129</v>
      </c>
      <c r="U107" t="s">
        <v>899</v>
      </c>
      <c r="V107" t="s">
        <v>224</v>
      </c>
      <c r="Y107" t="s">
        <v>12</v>
      </c>
    </row>
    <row r="108" spans="1:25" customFormat="1" x14ac:dyDescent="0.3">
      <c r="A108" t="s">
        <v>1159</v>
      </c>
      <c r="B108" t="s">
        <v>1158</v>
      </c>
      <c r="C108" t="s">
        <v>206</v>
      </c>
      <c r="D108" t="s">
        <v>218</v>
      </c>
      <c r="E108">
        <v>68843</v>
      </c>
      <c r="F108" t="s">
        <v>18</v>
      </c>
      <c r="K108" t="s">
        <v>860</v>
      </c>
      <c r="L108" t="s">
        <v>388</v>
      </c>
      <c r="M108">
        <v>1070</v>
      </c>
      <c r="N108" t="s">
        <v>37</v>
      </c>
      <c r="O108" s="26">
        <v>45337.864479166703</v>
      </c>
      <c r="P108" s="26">
        <v>45341.532953205999</v>
      </c>
      <c r="S108" t="s">
        <v>90</v>
      </c>
      <c r="T108" t="s">
        <v>111</v>
      </c>
      <c r="U108" t="s">
        <v>899</v>
      </c>
      <c r="V108" t="s">
        <v>224</v>
      </c>
      <c r="W108" t="s">
        <v>1160</v>
      </c>
      <c r="Y108" t="s">
        <v>12</v>
      </c>
    </row>
    <row r="109" spans="1:25" customFormat="1" x14ac:dyDescent="0.3">
      <c r="A109" t="s">
        <v>1161</v>
      </c>
      <c r="B109" t="s">
        <v>1162</v>
      </c>
      <c r="C109" t="s">
        <v>206</v>
      </c>
      <c r="D109" t="s">
        <v>218</v>
      </c>
      <c r="E109">
        <v>68843</v>
      </c>
      <c r="F109" t="s">
        <v>18</v>
      </c>
      <c r="K109" t="s">
        <v>1163</v>
      </c>
      <c r="L109" t="s">
        <v>1049</v>
      </c>
      <c r="M109">
        <v>1080</v>
      </c>
      <c r="N109" t="s">
        <v>37</v>
      </c>
      <c r="O109" s="26">
        <v>45337.8667824074</v>
      </c>
      <c r="P109" s="26">
        <v>45341.533150347197</v>
      </c>
      <c r="S109" t="s">
        <v>90</v>
      </c>
      <c r="T109" t="s">
        <v>111</v>
      </c>
      <c r="U109" t="s">
        <v>899</v>
      </c>
      <c r="V109" t="s">
        <v>224</v>
      </c>
      <c r="W109" t="s">
        <v>1164</v>
      </c>
      <c r="Y109" t="s">
        <v>12</v>
      </c>
    </row>
    <row r="110" spans="1:25" customFormat="1" x14ac:dyDescent="0.3">
      <c r="A110" t="s">
        <v>1165</v>
      </c>
      <c r="B110" t="s">
        <v>1166</v>
      </c>
      <c r="C110" t="s">
        <v>206</v>
      </c>
      <c r="D110" t="s">
        <v>218</v>
      </c>
      <c r="E110">
        <v>68843</v>
      </c>
      <c r="F110" t="s">
        <v>18</v>
      </c>
      <c r="K110" t="s">
        <v>860</v>
      </c>
      <c r="L110" t="s">
        <v>388</v>
      </c>
      <c r="M110">
        <v>1090</v>
      </c>
      <c r="N110" t="s">
        <v>37</v>
      </c>
      <c r="O110" s="26">
        <v>45337.868009259299</v>
      </c>
      <c r="P110" s="26">
        <v>45341.533150694399</v>
      </c>
      <c r="S110" t="s">
        <v>90</v>
      </c>
      <c r="T110" t="s">
        <v>111</v>
      </c>
      <c r="U110" t="s">
        <v>899</v>
      </c>
      <c r="V110" t="s">
        <v>224</v>
      </c>
      <c r="W110" t="s">
        <v>366</v>
      </c>
      <c r="Y110" t="s">
        <v>12</v>
      </c>
    </row>
    <row r="111" spans="1:25" customFormat="1" x14ac:dyDescent="0.3">
      <c r="A111" t="s">
        <v>1167</v>
      </c>
      <c r="B111" t="s">
        <v>1168</v>
      </c>
      <c r="C111" t="s">
        <v>206</v>
      </c>
      <c r="D111" t="s">
        <v>218</v>
      </c>
      <c r="E111">
        <v>68843</v>
      </c>
      <c r="F111" t="s">
        <v>34</v>
      </c>
      <c r="K111" t="s">
        <v>793</v>
      </c>
      <c r="L111" t="s">
        <v>388</v>
      </c>
      <c r="M111">
        <v>1100</v>
      </c>
      <c r="N111" t="s">
        <v>37</v>
      </c>
      <c r="O111" s="26">
        <v>45337.869016203702</v>
      </c>
      <c r="P111" s="26">
        <v>45341.533413275502</v>
      </c>
    </row>
    <row r="112" spans="1:25" customFormat="1" x14ac:dyDescent="0.3">
      <c r="A112" t="s">
        <v>1169</v>
      </c>
      <c r="B112" t="s">
        <v>1168</v>
      </c>
      <c r="C112" t="s">
        <v>206</v>
      </c>
      <c r="D112" t="s">
        <v>218</v>
      </c>
      <c r="E112">
        <v>68843</v>
      </c>
      <c r="F112" t="s">
        <v>18</v>
      </c>
      <c r="K112" t="s">
        <v>793</v>
      </c>
      <c r="L112" t="s">
        <v>388</v>
      </c>
      <c r="M112">
        <v>1110</v>
      </c>
      <c r="N112" t="s">
        <v>37</v>
      </c>
      <c r="O112" s="26">
        <v>45337.870428240698</v>
      </c>
      <c r="P112" s="26">
        <v>45341.533413460602</v>
      </c>
      <c r="S112" t="s">
        <v>90</v>
      </c>
      <c r="T112" t="s">
        <v>111</v>
      </c>
      <c r="U112" t="s">
        <v>899</v>
      </c>
      <c r="V112" t="s">
        <v>389</v>
      </c>
      <c r="W112" t="s">
        <v>378</v>
      </c>
      <c r="Y112" t="s">
        <v>12</v>
      </c>
    </row>
    <row r="113" spans="1:25" customFormat="1" x14ac:dyDescent="0.3">
      <c r="A113" t="s">
        <v>1170</v>
      </c>
      <c r="B113" t="s">
        <v>1171</v>
      </c>
      <c r="C113" t="s">
        <v>1172</v>
      </c>
      <c r="D113" t="s">
        <v>218</v>
      </c>
      <c r="E113">
        <v>68843</v>
      </c>
      <c r="F113" t="s">
        <v>18</v>
      </c>
      <c r="K113" t="s">
        <v>1173</v>
      </c>
      <c r="L113" t="s">
        <v>1049</v>
      </c>
      <c r="M113">
        <v>1120</v>
      </c>
      <c r="N113" t="s">
        <v>37</v>
      </c>
      <c r="O113" s="26">
        <v>45337.871643518498</v>
      </c>
      <c r="P113" s="26">
        <v>45341.533413460602</v>
      </c>
      <c r="S113" t="s">
        <v>90</v>
      </c>
      <c r="T113" t="s">
        <v>123</v>
      </c>
      <c r="U113" t="s">
        <v>899</v>
      </c>
      <c r="V113" t="s">
        <v>389</v>
      </c>
      <c r="W113" t="s">
        <v>1174</v>
      </c>
      <c r="Y113" t="s">
        <v>12</v>
      </c>
    </row>
    <row r="114" spans="1:25" customFormat="1" x14ac:dyDescent="0.3">
      <c r="A114" t="s">
        <v>1175</v>
      </c>
      <c r="B114" t="s">
        <v>713</v>
      </c>
      <c r="C114" t="s">
        <v>206</v>
      </c>
      <c r="D114" t="s">
        <v>218</v>
      </c>
      <c r="E114">
        <v>68843</v>
      </c>
      <c r="F114" t="s">
        <v>34</v>
      </c>
      <c r="K114" t="s">
        <v>949</v>
      </c>
      <c r="L114" t="s">
        <v>133</v>
      </c>
      <c r="M114">
        <v>1130</v>
      </c>
      <c r="N114" t="s">
        <v>37</v>
      </c>
      <c r="O114" s="26">
        <v>45337.872893518499</v>
      </c>
      <c r="P114" s="26">
        <v>45341.531825613398</v>
      </c>
      <c r="S114" t="s">
        <v>90</v>
      </c>
    </row>
    <row r="115" spans="1:25" customFormat="1" x14ac:dyDescent="0.3">
      <c r="A115" t="s">
        <v>1176</v>
      </c>
      <c r="B115" t="s">
        <v>713</v>
      </c>
      <c r="C115" t="s">
        <v>206</v>
      </c>
      <c r="D115" t="s">
        <v>218</v>
      </c>
      <c r="E115">
        <v>68843</v>
      </c>
      <c r="F115" t="s">
        <v>18</v>
      </c>
      <c r="I115" t="s">
        <v>1010</v>
      </c>
      <c r="K115" t="s">
        <v>949</v>
      </c>
      <c r="L115" t="s">
        <v>133</v>
      </c>
      <c r="M115">
        <v>1140</v>
      </c>
      <c r="N115" t="s">
        <v>37</v>
      </c>
      <c r="O115" s="26">
        <v>45337.874108796299</v>
      </c>
      <c r="P115" s="26">
        <v>45341.531825810198</v>
      </c>
      <c r="S115" t="s">
        <v>90</v>
      </c>
      <c r="T115" t="s">
        <v>111</v>
      </c>
      <c r="U115" t="s">
        <v>899</v>
      </c>
      <c r="V115" t="s">
        <v>159</v>
      </c>
      <c r="W115" t="s">
        <v>380</v>
      </c>
      <c r="Y115" t="s">
        <v>12</v>
      </c>
    </row>
    <row r="116" spans="1:25" customFormat="1" x14ac:dyDescent="0.3">
      <c r="A116" t="s">
        <v>1177</v>
      </c>
      <c r="B116" t="s">
        <v>1178</v>
      </c>
      <c r="C116" t="s">
        <v>206</v>
      </c>
      <c r="D116" t="s">
        <v>218</v>
      </c>
      <c r="E116">
        <v>68843</v>
      </c>
      <c r="F116" t="s">
        <v>18</v>
      </c>
      <c r="K116" t="s">
        <v>1179</v>
      </c>
      <c r="L116" t="s">
        <v>1180</v>
      </c>
      <c r="M116">
        <v>1150</v>
      </c>
      <c r="N116" t="s">
        <v>37</v>
      </c>
      <c r="O116" s="26">
        <v>45337.875509259298</v>
      </c>
      <c r="P116" s="26">
        <v>45341.532638506898</v>
      </c>
      <c r="S116" t="s">
        <v>90</v>
      </c>
      <c r="T116" t="s">
        <v>262</v>
      </c>
      <c r="U116" t="s">
        <v>899</v>
      </c>
      <c r="V116" t="s">
        <v>159</v>
      </c>
      <c r="W116" t="s">
        <v>1181</v>
      </c>
      <c r="Y116" t="s">
        <v>10</v>
      </c>
    </row>
    <row r="117" spans="1:25" customFormat="1" x14ac:dyDescent="0.3">
      <c r="A117" t="s">
        <v>1182</v>
      </c>
      <c r="B117" t="s">
        <v>1183</v>
      </c>
      <c r="C117" t="s">
        <v>206</v>
      </c>
      <c r="D117" t="s">
        <v>218</v>
      </c>
      <c r="E117">
        <v>68843</v>
      </c>
      <c r="F117" t="s">
        <v>18</v>
      </c>
      <c r="K117" t="s">
        <v>1179</v>
      </c>
      <c r="L117" t="s">
        <v>1180</v>
      </c>
      <c r="M117">
        <v>1160</v>
      </c>
      <c r="N117" t="s">
        <v>37</v>
      </c>
      <c r="O117" s="26">
        <v>45337.876759259299</v>
      </c>
      <c r="P117" s="26">
        <v>45341.532638506898</v>
      </c>
      <c r="S117" t="s">
        <v>90</v>
      </c>
      <c r="T117" t="s">
        <v>570</v>
      </c>
      <c r="U117" t="s">
        <v>899</v>
      </c>
      <c r="V117" t="s">
        <v>159</v>
      </c>
      <c r="W117" t="s">
        <v>1184</v>
      </c>
      <c r="Y117" t="s">
        <v>10</v>
      </c>
    </row>
    <row r="118" spans="1:25" customFormat="1" x14ac:dyDescent="0.3">
      <c r="A118" t="s">
        <v>1185</v>
      </c>
      <c r="B118" t="s">
        <v>1186</v>
      </c>
      <c r="C118" t="s">
        <v>246</v>
      </c>
      <c r="D118" t="s">
        <v>245</v>
      </c>
      <c r="E118">
        <v>85580</v>
      </c>
      <c r="F118" t="s">
        <v>34</v>
      </c>
      <c r="G118" t="s">
        <v>54</v>
      </c>
      <c r="K118" t="s">
        <v>1179</v>
      </c>
      <c r="L118" t="s">
        <v>1180</v>
      </c>
      <c r="M118">
        <v>1170</v>
      </c>
      <c r="N118" t="s">
        <v>37</v>
      </c>
      <c r="O118" s="26">
        <v>45337.9920949074</v>
      </c>
      <c r="P118" s="26">
        <v>45341.3825763079</v>
      </c>
      <c r="S118" t="s">
        <v>90</v>
      </c>
      <c r="T118" t="s">
        <v>162</v>
      </c>
      <c r="V118" t="s">
        <v>391</v>
      </c>
    </row>
    <row r="119" spans="1:25" customFormat="1" x14ac:dyDescent="0.3">
      <c r="A119" t="s">
        <v>1187</v>
      </c>
      <c r="B119" t="s">
        <v>1188</v>
      </c>
      <c r="C119" t="s">
        <v>246</v>
      </c>
      <c r="D119" t="s">
        <v>245</v>
      </c>
      <c r="E119">
        <v>85580</v>
      </c>
      <c r="F119" t="s">
        <v>18</v>
      </c>
      <c r="G119" t="s">
        <v>55</v>
      </c>
      <c r="I119" t="s">
        <v>1189</v>
      </c>
      <c r="K119" t="s">
        <v>1179</v>
      </c>
      <c r="L119" t="s">
        <v>1180</v>
      </c>
      <c r="M119">
        <v>1180</v>
      </c>
      <c r="N119" t="s">
        <v>37</v>
      </c>
      <c r="O119" s="26">
        <v>45337.9920949074</v>
      </c>
      <c r="P119" s="26">
        <v>45341.382579942103</v>
      </c>
      <c r="S119" t="s">
        <v>90</v>
      </c>
      <c r="T119" t="s">
        <v>162</v>
      </c>
      <c r="U119" t="s">
        <v>899</v>
      </c>
      <c r="V119" t="s">
        <v>391</v>
      </c>
      <c r="W119" t="s">
        <v>1190</v>
      </c>
      <c r="Y119" t="s">
        <v>10</v>
      </c>
    </row>
    <row r="120" spans="1:25" customFormat="1" x14ac:dyDescent="0.3">
      <c r="A120" t="s">
        <v>1191</v>
      </c>
      <c r="B120" t="s">
        <v>1192</v>
      </c>
      <c r="C120" t="s">
        <v>246</v>
      </c>
      <c r="D120" t="s">
        <v>245</v>
      </c>
      <c r="E120">
        <v>85580</v>
      </c>
      <c r="F120" t="s">
        <v>18</v>
      </c>
      <c r="G120" t="s">
        <v>55</v>
      </c>
      <c r="I120" t="s">
        <v>1189</v>
      </c>
      <c r="K120" t="s">
        <v>1193</v>
      </c>
      <c r="L120" t="s">
        <v>1049</v>
      </c>
      <c r="M120">
        <v>1190</v>
      </c>
      <c r="N120" t="s">
        <v>37</v>
      </c>
      <c r="O120" s="26">
        <v>45337.992106481499</v>
      </c>
      <c r="P120" s="26">
        <v>45341.3825846412</v>
      </c>
      <c r="S120" t="s">
        <v>90</v>
      </c>
      <c r="T120" t="s">
        <v>123</v>
      </c>
      <c r="U120" t="s">
        <v>899</v>
      </c>
      <c r="V120" t="s">
        <v>168</v>
      </c>
      <c r="W120" t="s">
        <v>287</v>
      </c>
      <c r="Y120" t="s">
        <v>12</v>
      </c>
    </row>
    <row r="121" spans="1:25" customFormat="1" x14ac:dyDescent="0.3">
      <c r="A121" t="s">
        <v>1194</v>
      </c>
      <c r="B121" t="s">
        <v>1195</v>
      </c>
      <c r="C121" t="s">
        <v>246</v>
      </c>
      <c r="D121" t="s">
        <v>245</v>
      </c>
      <c r="E121">
        <v>85580</v>
      </c>
      <c r="F121" t="s">
        <v>18</v>
      </c>
      <c r="G121" t="s">
        <v>55</v>
      </c>
      <c r="K121" t="s">
        <v>797</v>
      </c>
      <c r="L121" t="s">
        <v>388</v>
      </c>
      <c r="M121">
        <v>1200</v>
      </c>
      <c r="N121" t="s">
        <v>37</v>
      </c>
      <c r="O121" s="26">
        <v>45337.992118055598</v>
      </c>
      <c r="P121" s="26">
        <v>45341.382588622699</v>
      </c>
      <c r="S121" t="s">
        <v>90</v>
      </c>
      <c r="T121" t="s">
        <v>123</v>
      </c>
      <c r="U121" t="s">
        <v>899</v>
      </c>
      <c r="V121" t="s">
        <v>153</v>
      </c>
      <c r="W121" t="s">
        <v>1196</v>
      </c>
      <c r="Y121" t="s">
        <v>12</v>
      </c>
    </row>
    <row r="122" spans="1:25" customFormat="1" x14ac:dyDescent="0.3">
      <c r="A122" t="s">
        <v>1197</v>
      </c>
      <c r="B122" t="s">
        <v>1198</v>
      </c>
      <c r="C122" t="s">
        <v>246</v>
      </c>
      <c r="D122" t="s">
        <v>245</v>
      </c>
      <c r="E122">
        <v>85580</v>
      </c>
      <c r="F122" t="s">
        <v>18</v>
      </c>
      <c r="G122" t="s">
        <v>55</v>
      </c>
      <c r="K122" t="s">
        <v>797</v>
      </c>
      <c r="L122" t="s">
        <v>388</v>
      </c>
      <c r="M122">
        <v>1210</v>
      </c>
      <c r="N122" t="s">
        <v>37</v>
      </c>
      <c r="O122" s="26">
        <v>45337.992129629602</v>
      </c>
      <c r="P122" s="26">
        <v>45341.382591701396</v>
      </c>
      <c r="S122" t="s">
        <v>90</v>
      </c>
      <c r="T122" t="s">
        <v>115</v>
      </c>
      <c r="U122" t="s">
        <v>899</v>
      </c>
      <c r="V122" t="s">
        <v>153</v>
      </c>
      <c r="W122" t="s">
        <v>1199</v>
      </c>
      <c r="Y122" t="s">
        <v>12</v>
      </c>
    </row>
    <row r="123" spans="1:25" customFormat="1" x14ac:dyDescent="0.3">
      <c r="A123" t="s">
        <v>1200</v>
      </c>
      <c r="B123" t="s">
        <v>1198</v>
      </c>
      <c r="C123" t="s">
        <v>246</v>
      </c>
      <c r="D123" t="s">
        <v>245</v>
      </c>
      <c r="E123">
        <v>85580</v>
      </c>
      <c r="F123" t="s">
        <v>18</v>
      </c>
      <c r="G123" t="s">
        <v>55</v>
      </c>
      <c r="K123" t="s">
        <v>797</v>
      </c>
      <c r="L123" t="s">
        <v>388</v>
      </c>
      <c r="M123">
        <v>1220</v>
      </c>
      <c r="N123" t="s">
        <v>37</v>
      </c>
      <c r="O123" s="26">
        <v>45337.992129629602</v>
      </c>
      <c r="P123" s="26">
        <v>45341.382592939801</v>
      </c>
      <c r="S123" t="s">
        <v>90</v>
      </c>
      <c r="T123" t="s">
        <v>162</v>
      </c>
      <c r="U123" t="s">
        <v>899</v>
      </c>
      <c r="V123" t="s">
        <v>153</v>
      </c>
      <c r="W123" t="s">
        <v>1201</v>
      </c>
      <c r="Y123" t="s">
        <v>12</v>
      </c>
    </row>
    <row r="124" spans="1:25" customFormat="1" x14ac:dyDescent="0.3">
      <c r="A124" t="s">
        <v>1202</v>
      </c>
      <c r="B124" t="s">
        <v>1203</v>
      </c>
      <c r="C124" t="s">
        <v>246</v>
      </c>
      <c r="D124" t="s">
        <v>245</v>
      </c>
      <c r="E124">
        <v>85580</v>
      </c>
      <c r="F124" t="s">
        <v>34</v>
      </c>
      <c r="G124" t="s">
        <v>54</v>
      </c>
      <c r="K124" t="s">
        <v>834</v>
      </c>
      <c r="L124" t="s">
        <v>388</v>
      </c>
      <c r="M124">
        <v>1230</v>
      </c>
      <c r="N124" t="s">
        <v>37</v>
      </c>
      <c r="O124" s="26">
        <v>45337.9921412037</v>
      </c>
      <c r="P124" s="26">
        <v>45341.382593483802</v>
      </c>
      <c r="S124" t="s">
        <v>90</v>
      </c>
      <c r="T124" t="s">
        <v>570</v>
      </c>
      <c r="V124" t="s">
        <v>150</v>
      </c>
    </row>
    <row r="125" spans="1:25" customFormat="1" x14ac:dyDescent="0.3">
      <c r="A125" t="s">
        <v>1204</v>
      </c>
      <c r="B125" t="s">
        <v>1205</v>
      </c>
      <c r="C125" t="s">
        <v>246</v>
      </c>
      <c r="D125" t="s">
        <v>245</v>
      </c>
      <c r="E125">
        <v>85580</v>
      </c>
      <c r="F125" t="s">
        <v>18</v>
      </c>
      <c r="G125" t="s">
        <v>55</v>
      </c>
      <c r="I125" t="s">
        <v>1189</v>
      </c>
      <c r="K125" t="s">
        <v>834</v>
      </c>
      <c r="L125" t="s">
        <v>388</v>
      </c>
      <c r="M125">
        <v>1240</v>
      </c>
      <c r="N125" t="s">
        <v>37</v>
      </c>
      <c r="O125" s="26">
        <v>45337.9921412037</v>
      </c>
      <c r="P125" s="26">
        <v>45341.382593865703</v>
      </c>
      <c r="S125" t="s">
        <v>90</v>
      </c>
      <c r="T125" t="s">
        <v>570</v>
      </c>
      <c r="U125" t="s">
        <v>899</v>
      </c>
      <c r="V125" t="s">
        <v>150</v>
      </c>
      <c r="W125" t="s">
        <v>1206</v>
      </c>
      <c r="Y125" t="s">
        <v>12</v>
      </c>
    </row>
    <row r="126" spans="1:25" customFormat="1" x14ac:dyDescent="0.3">
      <c r="A126" t="s">
        <v>1207</v>
      </c>
      <c r="B126" t="s">
        <v>1208</v>
      </c>
      <c r="C126" t="s">
        <v>246</v>
      </c>
      <c r="D126" t="s">
        <v>245</v>
      </c>
      <c r="E126">
        <v>85580</v>
      </c>
      <c r="F126" t="s">
        <v>18</v>
      </c>
      <c r="G126" t="s">
        <v>55</v>
      </c>
      <c r="I126" t="s">
        <v>1189</v>
      </c>
      <c r="K126" t="s">
        <v>774</v>
      </c>
      <c r="L126" t="s">
        <v>388</v>
      </c>
      <c r="M126">
        <v>1250</v>
      </c>
      <c r="N126" t="s">
        <v>37</v>
      </c>
      <c r="O126" s="26">
        <v>45337.9921412037</v>
      </c>
      <c r="P126" s="26">
        <v>45341.382594212999</v>
      </c>
      <c r="S126" t="s">
        <v>90</v>
      </c>
      <c r="T126" t="s">
        <v>111</v>
      </c>
      <c r="U126" t="s">
        <v>899</v>
      </c>
      <c r="V126" t="s">
        <v>234</v>
      </c>
      <c r="W126" t="s">
        <v>381</v>
      </c>
      <c r="Y126" t="s">
        <v>12</v>
      </c>
    </row>
    <row r="127" spans="1:25" customFormat="1" x14ac:dyDescent="0.3">
      <c r="A127" t="s">
        <v>1209</v>
      </c>
      <c r="B127" t="s">
        <v>1210</v>
      </c>
      <c r="C127" t="s">
        <v>246</v>
      </c>
      <c r="D127" t="s">
        <v>245</v>
      </c>
      <c r="E127">
        <v>85580</v>
      </c>
      <c r="F127" t="s">
        <v>18</v>
      </c>
      <c r="G127" t="s">
        <v>55</v>
      </c>
      <c r="I127" t="s">
        <v>1189</v>
      </c>
      <c r="K127" t="s">
        <v>949</v>
      </c>
      <c r="L127" t="s">
        <v>133</v>
      </c>
      <c r="M127">
        <v>1260</v>
      </c>
      <c r="N127" t="s">
        <v>37</v>
      </c>
      <c r="O127" s="26">
        <v>45337.992152777799</v>
      </c>
      <c r="P127" s="26">
        <v>45341.382594756898</v>
      </c>
      <c r="S127" t="s">
        <v>91</v>
      </c>
      <c r="T127" t="s">
        <v>111</v>
      </c>
      <c r="U127" t="s">
        <v>953</v>
      </c>
      <c r="V127" t="s">
        <v>711</v>
      </c>
      <c r="W127" t="s">
        <v>1211</v>
      </c>
      <c r="Y127" t="s">
        <v>12</v>
      </c>
    </row>
    <row r="128" spans="1:25" customFormat="1" x14ac:dyDescent="0.3">
      <c r="A128" t="s">
        <v>1212</v>
      </c>
      <c r="B128" t="s">
        <v>1210</v>
      </c>
      <c r="C128" t="s">
        <v>246</v>
      </c>
      <c r="D128" t="s">
        <v>245</v>
      </c>
      <c r="E128">
        <v>85580</v>
      </c>
      <c r="F128" t="s">
        <v>18</v>
      </c>
      <c r="G128" t="s">
        <v>55</v>
      </c>
      <c r="K128" t="s">
        <v>949</v>
      </c>
      <c r="L128" t="s">
        <v>133</v>
      </c>
      <c r="M128">
        <v>1270</v>
      </c>
      <c r="N128" t="s">
        <v>37</v>
      </c>
      <c r="O128" s="26">
        <v>45337.992164351897</v>
      </c>
      <c r="P128" s="26">
        <v>45341.382594942101</v>
      </c>
      <c r="S128" t="s">
        <v>90</v>
      </c>
      <c r="T128" t="s">
        <v>111</v>
      </c>
      <c r="U128" t="s">
        <v>899</v>
      </c>
      <c r="V128" t="s">
        <v>711</v>
      </c>
      <c r="W128" t="s">
        <v>1213</v>
      </c>
      <c r="Y128" t="s">
        <v>7</v>
      </c>
    </row>
    <row r="129" spans="1:34" customFormat="1" x14ac:dyDescent="0.3">
      <c r="A129" t="s">
        <v>1214</v>
      </c>
      <c r="B129" t="s">
        <v>1215</v>
      </c>
      <c r="C129" t="s">
        <v>246</v>
      </c>
      <c r="D129" t="s">
        <v>245</v>
      </c>
      <c r="E129">
        <v>85580</v>
      </c>
      <c r="F129" t="s">
        <v>18</v>
      </c>
      <c r="G129" t="s">
        <v>55</v>
      </c>
      <c r="I129" t="s">
        <v>1189</v>
      </c>
      <c r="K129" t="s">
        <v>802</v>
      </c>
      <c r="L129" t="s">
        <v>388</v>
      </c>
      <c r="M129">
        <v>1280</v>
      </c>
      <c r="N129" t="s">
        <v>37</v>
      </c>
      <c r="O129" s="26">
        <v>45337.992164351897</v>
      </c>
      <c r="P129" s="26">
        <v>45341.382595289397</v>
      </c>
      <c r="S129" t="s">
        <v>90</v>
      </c>
      <c r="T129" t="s">
        <v>111</v>
      </c>
      <c r="U129" t="s">
        <v>899</v>
      </c>
      <c r="V129" t="s">
        <v>165</v>
      </c>
      <c r="W129" t="s">
        <v>1216</v>
      </c>
      <c r="Y129" t="s">
        <v>12</v>
      </c>
    </row>
    <row r="130" spans="1:34" customFormat="1" x14ac:dyDescent="0.3">
      <c r="A130" t="s">
        <v>1217</v>
      </c>
      <c r="B130" t="s">
        <v>1218</v>
      </c>
      <c r="C130" t="s">
        <v>246</v>
      </c>
      <c r="D130" t="s">
        <v>245</v>
      </c>
      <c r="E130">
        <v>85580</v>
      </c>
      <c r="F130" t="s">
        <v>18</v>
      </c>
      <c r="G130" t="s">
        <v>55</v>
      </c>
      <c r="I130" t="s">
        <v>1189</v>
      </c>
      <c r="K130" t="s">
        <v>802</v>
      </c>
      <c r="L130" t="s">
        <v>388</v>
      </c>
      <c r="M130">
        <v>1290</v>
      </c>
      <c r="N130" t="s">
        <v>37</v>
      </c>
      <c r="O130" s="26">
        <v>45337.992175925901</v>
      </c>
      <c r="P130" s="26">
        <v>45341.382595486102</v>
      </c>
      <c r="S130" t="s">
        <v>90</v>
      </c>
      <c r="T130" t="s">
        <v>123</v>
      </c>
      <c r="U130" t="s">
        <v>899</v>
      </c>
      <c r="V130" t="s">
        <v>165</v>
      </c>
      <c r="W130" t="s">
        <v>1219</v>
      </c>
      <c r="Y130" t="s">
        <v>12</v>
      </c>
    </row>
    <row r="131" spans="1:34" customFormat="1" x14ac:dyDescent="0.3">
      <c r="A131" t="s">
        <v>1220</v>
      </c>
      <c r="B131" t="s">
        <v>1221</v>
      </c>
      <c r="C131" t="s">
        <v>246</v>
      </c>
      <c r="D131" t="s">
        <v>245</v>
      </c>
      <c r="E131">
        <v>85580</v>
      </c>
      <c r="F131" t="s">
        <v>34</v>
      </c>
      <c r="G131" t="s">
        <v>58</v>
      </c>
      <c r="K131" t="s">
        <v>793</v>
      </c>
      <c r="L131" t="s">
        <v>388</v>
      </c>
      <c r="M131">
        <v>1300</v>
      </c>
      <c r="N131" t="s">
        <v>37</v>
      </c>
      <c r="O131" s="26">
        <v>45337.9921875</v>
      </c>
      <c r="P131" s="26">
        <v>45341.382595486102</v>
      </c>
      <c r="S131" t="s">
        <v>90</v>
      </c>
      <c r="V131" t="s">
        <v>187</v>
      </c>
    </row>
    <row r="132" spans="1:34" customFormat="1" x14ac:dyDescent="0.3">
      <c r="A132" t="s">
        <v>1222</v>
      </c>
      <c r="B132" t="s">
        <v>1221</v>
      </c>
      <c r="C132" t="s">
        <v>246</v>
      </c>
      <c r="D132" t="s">
        <v>245</v>
      </c>
      <c r="E132">
        <v>85580</v>
      </c>
      <c r="F132" t="s">
        <v>18</v>
      </c>
      <c r="G132" t="s">
        <v>55</v>
      </c>
      <c r="I132" t="s">
        <v>1189</v>
      </c>
      <c r="K132" t="s">
        <v>793</v>
      </c>
      <c r="L132" t="s">
        <v>388</v>
      </c>
      <c r="M132">
        <v>1310</v>
      </c>
      <c r="N132" t="s">
        <v>37</v>
      </c>
      <c r="O132" s="26">
        <v>45337.9921875</v>
      </c>
      <c r="P132" s="26">
        <v>45341.382595682902</v>
      </c>
      <c r="S132" t="s">
        <v>90</v>
      </c>
      <c r="T132" t="s">
        <v>115</v>
      </c>
      <c r="U132" t="s">
        <v>899</v>
      </c>
      <c r="V132" t="s">
        <v>187</v>
      </c>
      <c r="W132" t="s">
        <v>1223</v>
      </c>
      <c r="Y132" t="s">
        <v>12</v>
      </c>
    </row>
    <row r="133" spans="1:34" customFormat="1" x14ac:dyDescent="0.3">
      <c r="A133" t="s">
        <v>1224</v>
      </c>
      <c r="B133" t="s">
        <v>1225</v>
      </c>
      <c r="C133" t="s">
        <v>246</v>
      </c>
      <c r="D133" t="s">
        <v>245</v>
      </c>
      <c r="E133">
        <v>85580</v>
      </c>
      <c r="F133" t="s">
        <v>18</v>
      </c>
      <c r="G133" t="s">
        <v>55</v>
      </c>
      <c r="I133" t="s">
        <v>1189</v>
      </c>
      <c r="K133" t="s">
        <v>949</v>
      </c>
      <c r="L133" t="s">
        <v>133</v>
      </c>
      <c r="M133">
        <v>1320</v>
      </c>
      <c r="N133" t="s">
        <v>37</v>
      </c>
      <c r="O133" s="26">
        <v>45337.9921875</v>
      </c>
      <c r="P133" s="26">
        <v>45341.382595833296</v>
      </c>
      <c r="S133" t="s">
        <v>92</v>
      </c>
      <c r="T133" t="s">
        <v>115</v>
      </c>
      <c r="U133" t="s">
        <v>1226</v>
      </c>
      <c r="V133" t="s">
        <v>1227</v>
      </c>
      <c r="W133" t="s">
        <v>1228</v>
      </c>
      <c r="Y133" t="s">
        <v>12</v>
      </c>
    </row>
    <row r="134" spans="1:34" customFormat="1" x14ac:dyDescent="0.3">
      <c r="A134" t="s">
        <v>1229</v>
      </c>
      <c r="B134" t="s">
        <v>1225</v>
      </c>
      <c r="C134" t="s">
        <v>246</v>
      </c>
      <c r="D134" t="s">
        <v>245</v>
      </c>
      <c r="E134">
        <v>85580</v>
      </c>
      <c r="F134" t="s">
        <v>18</v>
      </c>
      <c r="G134" t="s">
        <v>55</v>
      </c>
      <c r="I134" t="s">
        <v>1189</v>
      </c>
      <c r="K134" t="s">
        <v>949</v>
      </c>
      <c r="L134" t="s">
        <v>133</v>
      </c>
      <c r="M134">
        <v>1330</v>
      </c>
      <c r="N134" t="s">
        <v>37</v>
      </c>
      <c r="O134" s="26">
        <v>45337.992199074099</v>
      </c>
      <c r="P134" s="26">
        <v>45341.382596030096</v>
      </c>
      <c r="S134" t="s">
        <v>91</v>
      </c>
      <c r="T134" t="s">
        <v>115</v>
      </c>
      <c r="U134" t="s">
        <v>953</v>
      </c>
      <c r="V134" t="s">
        <v>1227</v>
      </c>
      <c r="W134" t="s">
        <v>1230</v>
      </c>
      <c r="Y134" t="s">
        <v>7</v>
      </c>
    </row>
    <row r="135" spans="1:34" customFormat="1" x14ac:dyDescent="0.3">
      <c r="A135" t="s">
        <v>1231</v>
      </c>
      <c r="B135" t="s">
        <v>1225</v>
      </c>
      <c r="C135" t="s">
        <v>246</v>
      </c>
      <c r="D135" t="s">
        <v>245</v>
      </c>
      <c r="E135">
        <v>85580</v>
      </c>
      <c r="F135" t="s">
        <v>18</v>
      </c>
      <c r="G135" t="s">
        <v>55</v>
      </c>
      <c r="I135" t="s">
        <v>1189</v>
      </c>
      <c r="K135" t="s">
        <v>949</v>
      </c>
      <c r="L135" t="s">
        <v>133</v>
      </c>
      <c r="M135">
        <v>1340</v>
      </c>
      <c r="N135" t="s">
        <v>37</v>
      </c>
      <c r="O135" s="26">
        <v>45337.992210648103</v>
      </c>
      <c r="P135" s="26">
        <v>45341.382596215299</v>
      </c>
      <c r="S135" t="s">
        <v>90</v>
      </c>
      <c r="T135" t="s">
        <v>115</v>
      </c>
      <c r="U135" t="s">
        <v>899</v>
      </c>
      <c r="V135" t="s">
        <v>1227</v>
      </c>
      <c r="W135" t="s">
        <v>1232</v>
      </c>
      <c r="Y135" t="s">
        <v>7</v>
      </c>
    </row>
    <row r="136" spans="1:34" customFormat="1" x14ac:dyDescent="0.3">
      <c r="A136" t="s">
        <v>1233</v>
      </c>
      <c r="B136" t="s">
        <v>1234</v>
      </c>
      <c r="C136" t="s">
        <v>246</v>
      </c>
      <c r="D136" t="s">
        <v>245</v>
      </c>
      <c r="E136">
        <v>85580</v>
      </c>
      <c r="F136" t="s">
        <v>18</v>
      </c>
      <c r="G136" t="s">
        <v>55</v>
      </c>
      <c r="I136" t="s">
        <v>1189</v>
      </c>
      <c r="K136" t="s">
        <v>949</v>
      </c>
      <c r="L136" t="s">
        <v>133</v>
      </c>
      <c r="M136">
        <v>1350</v>
      </c>
      <c r="N136" t="s">
        <v>37</v>
      </c>
      <c r="O136" s="26">
        <v>45337.992210648103</v>
      </c>
      <c r="P136" s="26">
        <v>45341.3825965625</v>
      </c>
      <c r="S136" t="s">
        <v>91</v>
      </c>
      <c r="T136" t="s">
        <v>115</v>
      </c>
      <c r="U136" t="s">
        <v>953</v>
      </c>
      <c r="V136" t="s">
        <v>1235</v>
      </c>
      <c r="W136" t="s">
        <v>1236</v>
      </c>
      <c r="Y136" t="s">
        <v>12</v>
      </c>
    </row>
    <row r="137" spans="1:34" customFormat="1" x14ac:dyDescent="0.3">
      <c r="A137" t="s">
        <v>1237</v>
      </c>
      <c r="B137" t="s">
        <v>1234</v>
      </c>
      <c r="C137" t="s">
        <v>246</v>
      </c>
      <c r="D137" t="s">
        <v>245</v>
      </c>
      <c r="E137">
        <v>85580</v>
      </c>
      <c r="F137" t="s">
        <v>18</v>
      </c>
      <c r="G137" t="s">
        <v>55</v>
      </c>
      <c r="I137" t="s">
        <v>1189</v>
      </c>
      <c r="K137" t="s">
        <v>949</v>
      </c>
      <c r="L137" t="s">
        <v>133</v>
      </c>
      <c r="M137">
        <v>1360</v>
      </c>
      <c r="N137" t="s">
        <v>37</v>
      </c>
      <c r="O137" s="26">
        <v>45337.992222222201</v>
      </c>
      <c r="P137" s="26">
        <v>45341.3825967593</v>
      </c>
      <c r="S137" t="s">
        <v>90</v>
      </c>
      <c r="T137" t="s">
        <v>115</v>
      </c>
      <c r="U137" t="s">
        <v>899</v>
      </c>
      <c r="V137" t="s">
        <v>1235</v>
      </c>
      <c r="W137" t="s">
        <v>1238</v>
      </c>
      <c r="Y137" t="s">
        <v>7</v>
      </c>
    </row>
    <row r="138" spans="1:34" customFormat="1" x14ac:dyDescent="0.3">
      <c r="A138" t="s">
        <v>1239</v>
      </c>
      <c r="B138" t="s">
        <v>1240</v>
      </c>
      <c r="C138" t="s">
        <v>246</v>
      </c>
      <c r="D138" t="s">
        <v>245</v>
      </c>
      <c r="E138">
        <v>85580</v>
      </c>
      <c r="F138" t="s">
        <v>34</v>
      </c>
      <c r="G138" t="s">
        <v>54</v>
      </c>
      <c r="K138" t="s">
        <v>848</v>
      </c>
      <c r="L138" t="s">
        <v>388</v>
      </c>
      <c r="M138">
        <v>1370</v>
      </c>
      <c r="N138" t="s">
        <v>37</v>
      </c>
      <c r="O138" s="26">
        <v>45337.9922337963</v>
      </c>
      <c r="P138" s="26">
        <v>45341.382596955998</v>
      </c>
      <c r="S138" t="s">
        <v>90</v>
      </c>
      <c r="T138" t="s">
        <v>115</v>
      </c>
      <c r="V138" t="s">
        <v>288</v>
      </c>
    </row>
    <row r="139" spans="1:34" customFormat="1" x14ac:dyDescent="0.3">
      <c r="A139" t="s">
        <v>1241</v>
      </c>
      <c r="B139" t="s">
        <v>1242</v>
      </c>
      <c r="C139" t="s">
        <v>246</v>
      </c>
      <c r="D139" t="s">
        <v>245</v>
      </c>
      <c r="E139">
        <v>85580</v>
      </c>
      <c r="F139" t="s">
        <v>14</v>
      </c>
      <c r="G139" t="s">
        <v>55</v>
      </c>
      <c r="K139" t="s">
        <v>890</v>
      </c>
      <c r="L139" t="s">
        <v>388</v>
      </c>
      <c r="M139">
        <v>1380</v>
      </c>
      <c r="N139" t="s">
        <v>37</v>
      </c>
      <c r="O139" s="26">
        <v>45337.9922337963</v>
      </c>
      <c r="P139" s="26">
        <v>45341.382596955998</v>
      </c>
      <c r="S139" t="s">
        <v>90</v>
      </c>
      <c r="V139" t="s">
        <v>891</v>
      </c>
      <c r="AG139" t="s">
        <v>1243</v>
      </c>
      <c r="AH139" t="s">
        <v>1244</v>
      </c>
    </row>
    <row r="140" spans="1:34" customFormat="1" x14ac:dyDescent="0.3">
      <c r="A140" t="s">
        <v>1245</v>
      </c>
      <c r="B140" t="s">
        <v>1020</v>
      </c>
      <c r="C140" t="s">
        <v>1246</v>
      </c>
      <c r="D140" t="s">
        <v>151</v>
      </c>
      <c r="E140">
        <v>90396</v>
      </c>
      <c r="F140" t="s">
        <v>24</v>
      </c>
      <c r="K140" t="s">
        <v>1017</v>
      </c>
      <c r="L140" t="s">
        <v>1018</v>
      </c>
      <c r="M140">
        <v>1390</v>
      </c>
      <c r="N140" t="s">
        <v>37</v>
      </c>
      <c r="O140" s="26">
        <v>45338.142754629604</v>
      </c>
      <c r="P140" s="26">
        <v>45341.598319213001</v>
      </c>
      <c r="S140" t="s">
        <v>90</v>
      </c>
      <c r="T140" t="s">
        <v>240</v>
      </c>
      <c r="U140" t="s">
        <v>899</v>
      </c>
      <c r="V140" t="s">
        <v>159</v>
      </c>
      <c r="Y140" t="s">
        <v>8</v>
      </c>
    </row>
    <row r="141" spans="1:34" customFormat="1" x14ac:dyDescent="0.3">
      <c r="A141" t="s">
        <v>1247</v>
      </c>
      <c r="B141" t="s">
        <v>1248</v>
      </c>
      <c r="C141" t="s">
        <v>254</v>
      </c>
      <c r="D141" t="s">
        <v>276</v>
      </c>
      <c r="E141">
        <v>72325</v>
      </c>
      <c r="F141" t="s">
        <v>34</v>
      </c>
      <c r="G141" t="s">
        <v>55</v>
      </c>
      <c r="K141" t="s">
        <v>1017</v>
      </c>
      <c r="L141" t="s">
        <v>1018</v>
      </c>
      <c r="M141">
        <v>1400</v>
      </c>
      <c r="N141" t="s">
        <v>37</v>
      </c>
      <c r="O141" s="26">
        <v>45338.152916666702</v>
      </c>
      <c r="P141" s="26">
        <v>45340.859363113399</v>
      </c>
      <c r="S141" t="s">
        <v>90</v>
      </c>
    </row>
    <row r="142" spans="1:34" customFormat="1" x14ac:dyDescent="0.3">
      <c r="A142" t="s">
        <v>1249</v>
      </c>
      <c r="B142" t="s">
        <v>1250</v>
      </c>
      <c r="C142" t="s">
        <v>1251</v>
      </c>
      <c r="D142" t="s">
        <v>276</v>
      </c>
      <c r="E142">
        <v>72325</v>
      </c>
      <c r="F142" t="s">
        <v>24</v>
      </c>
      <c r="G142" t="s">
        <v>55</v>
      </c>
      <c r="K142" t="s">
        <v>1017</v>
      </c>
      <c r="L142" t="s">
        <v>1018</v>
      </c>
      <c r="M142">
        <v>1410</v>
      </c>
      <c r="N142" t="s">
        <v>37</v>
      </c>
      <c r="O142" s="26">
        <v>45338.156458333302</v>
      </c>
      <c r="P142" s="26">
        <v>45340.859364039403</v>
      </c>
      <c r="S142" t="s">
        <v>90</v>
      </c>
      <c r="T142" t="s">
        <v>115</v>
      </c>
      <c r="U142" t="s">
        <v>899</v>
      </c>
      <c r="V142" t="s">
        <v>150</v>
      </c>
      <c r="Y142" t="s">
        <v>8</v>
      </c>
    </row>
    <row r="143" spans="1:34" customFormat="1" x14ac:dyDescent="0.3">
      <c r="A143" t="s">
        <v>1252</v>
      </c>
      <c r="B143" t="s">
        <v>1253</v>
      </c>
      <c r="C143" t="s">
        <v>1254</v>
      </c>
      <c r="D143" t="s">
        <v>276</v>
      </c>
      <c r="E143">
        <v>72325</v>
      </c>
      <c r="F143" t="s">
        <v>24</v>
      </c>
      <c r="G143" t="s">
        <v>58</v>
      </c>
      <c r="K143" t="s">
        <v>1017</v>
      </c>
      <c r="L143" t="s">
        <v>1018</v>
      </c>
      <c r="M143">
        <v>1420</v>
      </c>
      <c r="N143" t="s">
        <v>37</v>
      </c>
      <c r="O143" s="26">
        <v>45338.159548611096</v>
      </c>
      <c r="P143" s="26">
        <v>45340.859365127297</v>
      </c>
      <c r="S143" t="s">
        <v>90</v>
      </c>
      <c r="T143" t="s">
        <v>115</v>
      </c>
      <c r="U143" t="s">
        <v>899</v>
      </c>
      <c r="V143" t="s">
        <v>150</v>
      </c>
      <c r="Y143" t="s">
        <v>8</v>
      </c>
    </row>
    <row r="144" spans="1:34" customFormat="1" x14ac:dyDescent="0.3">
      <c r="A144" t="s">
        <v>1255</v>
      </c>
      <c r="B144" t="s">
        <v>1256</v>
      </c>
      <c r="C144" t="s">
        <v>1251</v>
      </c>
      <c r="D144" t="s">
        <v>276</v>
      </c>
      <c r="E144">
        <v>72325</v>
      </c>
      <c r="F144" t="s">
        <v>24</v>
      </c>
      <c r="G144" t="s">
        <v>55</v>
      </c>
      <c r="K144" t="s">
        <v>1017</v>
      </c>
      <c r="L144" t="s">
        <v>1018</v>
      </c>
      <c r="M144">
        <v>1430</v>
      </c>
      <c r="N144" t="s">
        <v>52</v>
      </c>
      <c r="O144" s="26">
        <v>45338.167523148099</v>
      </c>
      <c r="P144" s="26">
        <v>45340.859366550903</v>
      </c>
      <c r="S144" t="s">
        <v>90</v>
      </c>
      <c r="T144" t="s">
        <v>111</v>
      </c>
      <c r="U144" t="s">
        <v>899</v>
      </c>
      <c r="V144" t="s">
        <v>150</v>
      </c>
      <c r="Y144" t="s">
        <v>8</v>
      </c>
    </row>
    <row r="145" spans="1:25" customFormat="1" x14ac:dyDescent="0.3">
      <c r="A145" t="s">
        <v>1257</v>
      </c>
      <c r="B145" t="s">
        <v>1258</v>
      </c>
      <c r="C145" t="s">
        <v>1259</v>
      </c>
      <c r="D145" t="s">
        <v>177</v>
      </c>
      <c r="E145">
        <v>83316</v>
      </c>
      <c r="F145" t="s">
        <v>34</v>
      </c>
      <c r="G145" t="s">
        <v>58</v>
      </c>
      <c r="K145" t="s">
        <v>949</v>
      </c>
      <c r="L145" t="s">
        <v>133</v>
      </c>
      <c r="M145">
        <v>1440</v>
      </c>
      <c r="N145" t="s">
        <v>37</v>
      </c>
      <c r="O145" s="26">
        <v>45338.517002314802</v>
      </c>
      <c r="P145" s="26">
        <v>45341.3667921296</v>
      </c>
    </row>
    <row r="146" spans="1:25" customFormat="1" x14ac:dyDescent="0.3">
      <c r="A146" t="s">
        <v>1260</v>
      </c>
      <c r="B146" t="s">
        <v>1261</v>
      </c>
      <c r="C146" t="s">
        <v>1262</v>
      </c>
      <c r="D146" t="s">
        <v>177</v>
      </c>
      <c r="E146">
        <v>83316</v>
      </c>
      <c r="F146" t="s">
        <v>18</v>
      </c>
      <c r="G146" t="s">
        <v>56</v>
      </c>
      <c r="I146" t="s">
        <v>1263</v>
      </c>
      <c r="K146" t="s">
        <v>949</v>
      </c>
      <c r="L146" t="s">
        <v>133</v>
      </c>
      <c r="M146">
        <v>1450</v>
      </c>
      <c r="N146" t="s">
        <v>37</v>
      </c>
      <c r="O146" s="26">
        <v>45338.5183680556</v>
      </c>
      <c r="P146" s="26">
        <v>45341.3667923264</v>
      </c>
      <c r="S146" t="s">
        <v>93</v>
      </c>
      <c r="T146" t="s">
        <v>115</v>
      </c>
      <c r="U146" t="s">
        <v>154</v>
      </c>
      <c r="V146" t="s">
        <v>1264</v>
      </c>
      <c r="W146" t="s">
        <v>1265</v>
      </c>
      <c r="Y146" t="s">
        <v>12</v>
      </c>
    </row>
    <row r="147" spans="1:25" customFormat="1" x14ac:dyDescent="0.3">
      <c r="A147" t="s">
        <v>1266</v>
      </c>
      <c r="B147" t="s">
        <v>1261</v>
      </c>
      <c r="C147" t="s">
        <v>1262</v>
      </c>
      <c r="D147" t="s">
        <v>177</v>
      </c>
      <c r="E147">
        <v>83316</v>
      </c>
      <c r="F147" t="s">
        <v>18</v>
      </c>
      <c r="G147" t="s">
        <v>56</v>
      </c>
      <c r="I147" t="s">
        <v>1263</v>
      </c>
      <c r="K147" t="s">
        <v>949</v>
      </c>
      <c r="L147" t="s">
        <v>133</v>
      </c>
      <c r="M147">
        <v>1460</v>
      </c>
      <c r="N147" t="s">
        <v>37</v>
      </c>
      <c r="O147" s="26">
        <v>45338.519722222198</v>
      </c>
      <c r="P147" s="26">
        <v>45341.366792511602</v>
      </c>
      <c r="S147" t="s">
        <v>92</v>
      </c>
      <c r="T147" t="s">
        <v>115</v>
      </c>
      <c r="U147" t="s">
        <v>1226</v>
      </c>
      <c r="V147" t="s">
        <v>396</v>
      </c>
      <c r="W147" t="s">
        <v>1267</v>
      </c>
      <c r="Y147" t="s">
        <v>7</v>
      </c>
    </row>
    <row r="148" spans="1:25" customFormat="1" x14ac:dyDescent="0.3">
      <c r="A148" t="s">
        <v>1268</v>
      </c>
      <c r="B148" t="s">
        <v>1261</v>
      </c>
      <c r="C148" t="s">
        <v>1262</v>
      </c>
      <c r="D148" t="s">
        <v>177</v>
      </c>
      <c r="E148">
        <v>83316</v>
      </c>
      <c r="F148" t="s">
        <v>18</v>
      </c>
      <c r="G148" t="s">
        <v>56</v>
      </c>
      <c r="I148" t="s">
        <v>1263</v>
      </c>
      <c r="K148" t="s">
        <v>949</v>
      </c>
      <c r="L148" t="s">
        <v>133</v>
      </c>
      <c r="M148">
        <v>1470</v>
      </c>
      <c r="N148" t="s">
        <v>37</v>
      </c>
      <c r="O148" s="26">
        <v>45338.521041666703</v>
      </c>
      <c r="P148" s="26">
        <v>45341.366792511602</v>
      </c>
      <c r="S148" t="s">
        <v>91</v>
      </c>
      <c r="T148" t="s">
        <v>115</v>
      </c>
      <c r="U148" t="s">
        <v>953</v>
      </c>
      <c r="V148" t="s">
        <v>139</v>
      </c>
      <c r="W148" t="s">
        <v>1269</v>
      </c>
      <c r="Y148" t="s">
        <v>12</v>
      </c>
    </row>
    <row r="149" spans="1:25" customFormat="1" x14ac:dyDescent="0.3">
      <c r="A149" t="s">
        <v>1270</v>
      </c>
      <c r="B149" t="s">
        <v>1261</v>
      </c>
      <c r="C149" t="s">
        <v>1262</v>
      </c>
      <c r="D149" t="s">
        <v>177</v>
      </c>
      <c r="E149">
        <v>83316</v>
      </c>
      <c r="F149" t="s">
        <v>18</v>
      </c>
      <c r="G149" t="s">
        <v>56</v>
      </c>
      <c r="I149" t="s">
        <v>1263</v>
      </c>
      <c r="K149" t="s">
        <v>949</v>
      </c>
      <c r="L149" t="s">
        <v>133</v>
      </c>
      <c r="M149">
        <v>1480</v>
      </c>
      <c r="N149" t="s">
        <v>37</v>
      </c>
      <c r="O149" s="26">
        <v>45338.522303240701</v>
      </c>
      <c r="P149" s="26">
        <v>45341.366792673602</v>
      </c>
      <c r="S149" t="s">
        <v>90</v>
      </c>
      <c r="T149" t="s">
        <v>115</v>
      </c>
      <c r="U149" t="s">
        <v>899</v>
      </c>
      <c r="V149" t="s">
        <v>159</v>
      </c>
      <c r="W149" t="s">
        <v>1271</v>
      </c>
      <c r="Y149" t="s">
        <v>7</v>
      </c>
    </row>
    <row r="150" spans="1:25" customFormat="1" x14ac:dyDescent="0.3">
      <c r="A150" t="s">
        <v>1272</v>
      </c>
      <c r="B150" t="s">
        <v>1273</v>
      </c>
      <c r="C150" t="s">
        <v>178</v>
      </c>
      <c r="D150" t="s">
        <v>177</v>
      </c>
      <c r="E150">
        <v>83316</v>
      </c>
      <c r="F150" t="s">
        <v>18</v>
      </c>
      <c r="G150" t="s">
        <v>56</v>
      </c>
      <c r="I150" t="s">
        <v>1274</v>
      </c>
      <c r="K150" t="s">
        <v>860</v>
      </c>
      <c r="L150" t="s">
        <v>388</v>
      </c>
      <c r="M150">
        <v>1490</v>
      </c>
      <c r="N150" t="s">
        <v>37</v>
      </c>
      <c r="O150" s="26">
        <v>45338.5239351852</v>
      </c>
      <c r="P150" s="26">
        <v>45341.366792858797</v>
      </c>
      <c r="S150" t="s">
        <v>90</v>
      </c>
      <c r="T150" t="s">
        <v>111</v>
      </c>
      <c r="U150" t="s">
        <v>899</v>
      </c>
      <c r="V150" t="s">
        <v>224</v>
      </c>
      <c r="W150" t="s">
        <v>1275</v>
      </c>
      <c r="Y150" t="s">
        <v>12</v>
      </c>
    </row>
    <row r="151" spans="1:25" customFormat="1" x14ac:dyDescent="0.3">
      <c r="A151" t="s">
        <v>1276</v>
      </c>
      <c r="B151" t="s">
        <v>1277</v>
      </c>
      <c r="C151" t="s">
        <v>1278</v>
      </c>
      <c r="D151" t="s">
        <v>177</v>
      </c>
      <c r="E151">
        <v>83316</v>
      </c>
      <c r="F151" t="s">
        <v>18</v>
      </c>
      <c r="G151" t="s">
        <v>56</v>
      </c>
      <c r="I151" t="s">
        <v>1279</v>
      </c>
      <c r="K151" t="s">
        <v>802</v>
      </c>
      <c r="L151" t="s">
        <v>388</v>
      </c>
      <c r="M151">
        <v>1500</v>
      </c>
      <c r="N151" t="s">
        <v>37</v>
      </c>
      <c r="O151" s="26">
        <v>45338.526053240697</v>
      </c>
      <c r="P151" s="26">
        <v>45341.366793055597</v>
      </c>
      <c r="S151" t="s">
        <v>91</v>
      </c>
      <c r="T151" t="s">
        <v>115</v>
      </c>
      <c r="U151" t="s">
        <v>953</v>
      </c>
      <c r="V151" t="s">
        <v>612</v>
      </c>
      <c r="W151" t="s">
        <v>1280</v>
      </c>
      <c r="Y151" t="s">
        <v>12</v>
      </c>
    </row>
    <row r="152" spans="1:25" customFormat="1" x14ac:dyDescent="0.3">
      <c r="A152" t="s">
        <v>1281</v>
      </c>
      <c r="B152" t="s">
        <v>1277</v>
      </c>
      <c r="C152" t="s">
        <v>1282</v>
      </c>
      <c r="D152" t="s">
        <v>177</v>
      </c>
      <c r="E152">
        <v>83316</v>
      </c>
      <c r="F152" t="s">
        <v>18</v>
      </c>
      <c r="G152" t="s">
        <v>56</v>
      </c>
      <c r="K152" t="s">
        <v>802</v>
      </c>
      <c r="L152" t="s">
        <v>388</v>
      </c>
      <c r="M152">
        <v>1510</v>
      </c>
      <c r="N152" t="s">
        <v>52</v>
      </c>
      <c r="O152" s="26">
        <v>45338.527326388903</v>
      </c>
      <c r="P152" s="26">
        <v>45341.366793055597</v>
      </c>
      <c r="R152" t="s">
        <v>1283</v>
      </c>
      <c r="S152" t="s">
        <v>90</v>
      </c>
      <c r="T152" t="s">
        <v>115</v>
      </c>
      <c r="U152" t="s">
        <v>899</v>
      </c>
      <c r="V152" t="s">
        <v>165</v>
      </c>
      <c r="W152" t="s">
        <v>1284</v>
      </c>
      <c r="Y152" t="s">
        <v>12</v>
      </c>
    </row>
    <row r="153" spans="1:25" customFormat="1" x14ac:dyDescent="0.3">
      <c r="A153" t="s">
        <v>1285</v>
      </c>
      <c r="B153" t="s">
        <v>1286</v>
      </c>
      <c r="C153" t="s">
        <v>1287</v>
      </c>
      <c r="D153" t="s">
        <v>109</v>
      </c>
      <c r="E153">
        <v>23120</v>
      </c>
      <c r="F153" t="s">
        <v>34</v>
      </c>
      <c r="G153" t="s">
        <v>58</v>
      </c>
      <c r="H153" t="s">
        <v>1288</v>
      </c>
      <c r="K153" t="s">
        <v>146</v>
      </c>
      <c r="L153" t="s">
        <v>145</v>
      </c>
      <c r="M153">
        <v>1520</v>
      </c>
      <c r="N153" t="s">
        <v>37</v>
      </c>
      <c r="O153" s="26">
        <v>45338.543622685203</v>
      </c>
      <c r="P153" s="26">
        <v>45341.459374803198</v>
      </c>
      <c r="S153" t="s">
        <v>91</v>
      </c>
      <c r="V153" t="s">
        <v>709</v>
      </c>
    </row>
    <row r="154" spans="1:25" customFormat="1" x14ac:dyDescent="0.3">
      <c r="A154" t="s">
        <v>1289</v>
      </c>
      <c r="B154" t="s">
        <v>1290</v>
      </c>
      <c r="C154" t="s">
        <v>1287</v>
      </c>
      <c r="D154" t="s">
        <v>109</v>
      </c>
      <c r="E154">
        <v>23120</v>
      </c>
      <c r="F154" t="s">
        <v>24</v>
      </c>
      <c r="G154" t="s">
        <v>60</v>
      </c>
      <c r="K154" t="s">
        <v>146</v>
      </c>
      <c r="L154" t="s">
        <v>145</v>
      </c>
      <c r="M154">
        <v>1530</v>
      </c>
      <c r="N154" t="s">
        <v>37</v>
      </c>
      <c r="O154" s="26">
        <v>45338.543622685203</v>
      </c>
      <c r="P154" s="26">
        <v>45341.459374999999</v>
      </c>
      <c r="S154" t="s">
        <v>91</v>
      </c>
      <c r="T154" t="s">
        <v>129</v>
      </c>
      <c r="U154" t="s">
        <v>953</v>
      </c>
      <c r="V154" t="s">
        <v>709</v>
      </c>
      <c r="Y154" t="s">
        <v>12</v>
      </c>
    </row>
    <row r="155" spans="1:25" customFormat="1" x14ac:dyDescent="0.3">
      <c r="A155" t="s">
        <v>1291</v>
      </c>
      <c r="B155" t="s">
        <v>1292</v>
      </c>
      <c r="C155" t="s">
        <v>1287</v>
      </c>
      <c r="D155" t="s">
        <v>109</v>
      </c>
      <c r="E155">
        <v>23120</v>
      </c>
      <c r="F155" t="s">
        <v>18</v>
      </c>
      <c r="G155" t="s">
        <v>55</v>
      </c>
      <c r="I155" t="s">
        <v>1293</v>
      </c>
      <c r="K155" t="s">
        <v>146</v>
      </c>
      <c r="L155" t="s">
        <v>145</v>
      </c>
      <c r="M155">
        <v>1540</v>
      </c>
      <c r="N155" t="s">
        <v>37</v>
      </c>
      <c r="O155" s="26">
        <v>45338.543622685203</v>
      </c>
      <c r="P155" s="26">
        <v>45341.459375196799</v>
      </c>
      <c r="S155" t="s">
        <v>91</v>
      </c>
      <c r="T155" t="s">
        <v>111</v>
      </c>
      <c r="U155" t="s">
        <v>953</v>
      </c>
      <c r="V155" t="s">
        <v>709</v>
      </c>
      <c r="W155" t="s">
        <v>1294</v>
      </c>
      <c r="Y155" t="s">
        <v>12</v>
      </c>
    </row>
    <row r="156" spans="1:25" customFormat="1" x14ac:dyDescent="0.3">
      <c r="A156" t="s">
        <v>1295</v>
      </c>
      <c r="B156" t="s">
        <v>1296</v>
      </c>
      <c r="C156" t="s">
        <v>1287</v>
      </c>
      <c r="D156" t="s">
        <v>109</v>
      </c>
      <c r="E156">
        <v>23120</v>
      </c>
      <c r="F156" t="s">
        <v>18</v>
      </c>
      <c r="G156" t="s">
        <v>55</v>
      </c>
      <c r="I156" t="s">
        <v>1297</v>
      </c>
      <c r="K156" t="s">
        <v>146</v>
      </c>
      <c r="L156" t="s">
        <v>145</v>
      </c>
      <c r="M156">
        <v>1550</v>
      </c>
      <c r="N156" t="s">
        <v>37</v>
      </c>
      <c r="O156" s="26">
        <v>45338.543634259302</v>
      </c>
      <c r="P156" s="26">
        <v>45341.459375196799</v>
      </c>
      <c r="S156" t="s">
        <v>91</v>
      </c>
      <c r="T156" t="s">
        <v>123</v>
      </c>
      <c r="U156" t="s">
        <v>953</v>
      </c>
      <c r="V156" t="s">
        <v>709</v>
      </c>
      <c r="W156" t="s">
        <v>1298</v>
      </c>
      <c r="Y156" t="s">
        <v>12</v>
      </c>
    </row>
    <row r="157" spans="1:25" customFormat="1" x14ac:dyDescent="0.3">
      <c r="A157" t="s">
        <v>1299</v>
      </c>
      <c r="B157" t="s">
        <v>1300</v>
      </c>
      <c r="C157" t="s">
        <v>1287</v>
      </c>
      <c r="D157" t="s">
        <v>109</v>
      </c>
      <c r="E157">
        <v>23120</v>
      </c>
      <c r="F157" t="s">
        <v>24</v>
      </c>
      <c r="G157" t="s">
        <v>60</v>
      </c>
      <c r="K157" t="s">
        <v>146</v>
      </c>
      <c r="L157" t="s">
        <v>145</v>
      </c>
      <c r="M157">
        <v>1560</v>
      </c>
      <c r="N157" t="s">
        <v>37</v>
      </c>
      <c r="O157" s="26">
        <v>45338.543634259302</v>
      </c>
      <c r="P157" s="26">
        <v>45341.4593753472</v>
      </c>
      <c r="S157" t="s">
        <v>91</v>
      </c>
      <c r="T157" t="s">
        <v>240</v>
      </c>
      <c r="U157" t="s">
        <v>629</v>
      </c>
      <c r="V157" t="s">
        <v>1301</v>
      </c>
      <c r="Y157" t="s">
        <v>12</v>
      </c>
    </row>
    <row r="158" spans="1:25" customFormat="1" x14ac:dyDescent="0.3">
      <c r="A158" t="s">
        <v>1302</v>
      </c>
      <c r="B158" t="s">
        <v>1303</v>
      </c>
      <c r="C158" t="s">
        <v>1287</v>
      </c>
      <c r="D158" t="s">
        <v>109</v>
      </c>
      <c r="E158">
        <v>23120</v>
      </c>
      <c r="F158" t="s">
        <v>18</v>
      </c>
      <c r="G158" t="s">
        <v>55</v>
      </c>
      <c r="I158" t="s">
        <v>1304</v>
      </c>
      <c r="K158" t="s">
        <v>146</v>
      </c>
      <c r="L158" t="s">
        <v>145</v>
      </c>
      <c r="M158">
        <v>1570</v>
      </c>
      <c r="N158" t="s">
        <v>37</v>
      </c>
      <c r="O158" s="26">
        <v>45338.543634259302</v>
      </c>
      <c r="P158" s="26">
        <v>45341.4593753472</v>
      </c>
      <c r="S158" t="s">
        <v>91</v>
      </c>
      <c r="T158" t="s">
        <v>239</v>
      </c>
      <c r="U158" t="s">
        <v>589</v>
      </c>
      <c r="V158" t="s">
        <v>1301</v>
      </c>
      <c r="W158" t="s">
        <v>1305</v>
      </c>
      <c r="Y158" t="s">
        <v>12</v>
      </c>
    </row>
    <row r="159" spans="1:25" customFormat="1" x14ac:dyDescent="0.3">
      <c r="A159" t="s">
        <v>1306</v>
      </c>
      <c r="B159" t="s">
        <v>1307</v>
      </c>
      <c r="C159" t="s">
        <v>1287</v>
      </c>
      <c r="D159" t="s">
        <v>109</v>
      </c>
      <c r="E159">
        <v>23120</v>
      </c>
      <c r="F159" t="s">
        <v>18</v>
      </c>
      <c r="G159" t="s">
        <v>55</v>
      </c>
      <c r="I159" t="s">
        <v>1308</v>
      </c>
      <c r="K159" t="s">
        <v>146</v>
      </c>
      <c r="L159" t="s">
        <v>145</v>
      </c>
      <c r="M159">
        <v>1580</v>
      </c>
      <c r="N159" t="s">
        <v>37</v>
      </c>
      <c r="O159" s="26">
        <v>45338.543645833299</v>
      </c>
      <c r="P159" s="26">
        <v>45341.459375544</v>
      </c>
      <c r="S159" t="s">
        <v>91</v>
      </c>
      <c r="T159" t="s">
        <v>131</v>
      </c>
      <c r="U159" t="s">
        <v>629</v>
      </c>
      <c r="V159" t="s">
        <v>1301</v>
      </c>
      <c r="W159" t="s">
        <v>1309</v>
      </c>
      <c r="Y159" t="s">
        <v>12</v>
      </c>
    </row>
    <row r="160" spans="1:25" customFormat="1" x14ac:dyDescent="0.3">
      <c r="A160" t="s">
        <v>1310</v>
      </c>
      <c r="B160" t="s">
        <v>1290</v>
      </c>
      <c r="C160" t="s">
        <v>1287</v>
      </c>
      <c r="D160" t="s">
        <v>109</v>
      </c>
      <c r="E160">
        <v>23120</v>
      </c>
      <c r="F160" t="s">
        <v>24</v>
      </c>
      <c r="G160" t="s">
        <v>60</v>
      </c>
      <c r="K160" t="s">
        <v>146</v>
      </c>
      <c r="L160" t="s">
        <v>145</v>
      </c>
      <c r="M160">
        <v>1590</v>
      </c>
      <c r="N160" t="s">
        <v>37</v>
      </c>
      <c r="O160" s="26">
        <v>45338.543657407397</v>
      </c>
      <c r="P160" s="26">
        <v>45341.459375729202</v>
      </c>
      <c r="S160" t="s">
        <v>90</v>
      </c>
      <c r="T160" t="s">
        <v>129</v>
      </c>
      <c r="U160" t="s">
        <v>899</v>
      </c>
      <c r="V160" t="s">
        <v>709</v>
      </c>
      <c r="Y160" t="s">
        <v>7</v>
      </c>
    </row>
    <row r="161" spans="1:25" customFormat="1" x14ac:dyDescent="0.3">
      <c r="A161" t="s">
        <v>1311</v>
      </c>
      <c r="B161" t="s">
        <v>1292</v>
      </c>
      <c r="C161" t="s">
        <v>1287</v>
      </c>
      <c r="D161" t="s">
        <v>109</v>
      </c>
      <c r="E161">
        <v>23120</v>
      </c>
      <c r="F161" t="s">
        <v>18</v>
      </c>
      <c r="G161" t="s">
        <v>55</v>
      </c>
      <c r="I161" t="s">
        <v>1293</v>
      </c>
      <c r="K161" t="s">
        <v>146</v>
      </c>
      <c r="L161" t="s">
        <v>145</v>
      </c>
      <c r="M161">
        <v>1600</v>
      </c>
      <c r="N161" t="s">
        <v>37</v>
      </c>
      <c r="O161" s="26">
        <v>45338.543657407397</v>
      </c>
      <c r="P161" s="26">
        <v>45341.459375891201</v>
      </c>
      <c r="S161" t="s">
        <v>90</v>
      </c>
      <c r="T161" t="s">
        <v>111</v>
      </c>
      <c r="U161" t="s">
        <v>899</v>
      </c>
      <c r="V161" t="s">
        <v>709</v>
      </c>
      <c r="W161" t="s">
        <v>1312</v>
      </c>
      <c r="Y161" t="s">
        <v>7</v>
      </c>
    </row>
    <row r="162" spans="1:25" customFormat="1" x14ac:dyDescent="0.3">
      <c r="A162" t="s">
        <v>1313</v>
      </c>
      <c r="B162" t="s">
        <v>1296</v>
      </c>
      <c r="C162" t="s">
        <v>1287</v>
      </c>
      <c r="D162" t="s">
        <v>109</v>
      </c>
      <c r="E162">
        <v>23120</v>
      </c>
      <c r="F162" t="s">
        <v>18</v>
      </c>
      <c r="G162" t="s">
        <v>55</v>
      </c>
      <c r="I162" t="s">
        <v>1297</v>
      </c>
      <c r="K162" t="s">
        <v>146</v>
      </c>
      <c r="L162" t="s">
        <v>145</v>
      </c>
      <c r="M162">
        <v>1610</v>
      </c>
      <c r="N162" t="s">
        <v>37</v>
      </c>
      <c r="O162" s="26">
        <v>45338.543668981503</v>
      </c>
      <c r="P162" s="26">
        <v>45341.459375891201</v>
      </c>
      <c r="S162" t="s">
        <v>90</v>
      </c>
      <c r="T162" t="s">
        <v>123</v>
      </c>
      <c r="U162" t="s">
        <v>899</v>
      </c>
      <c r="V162" t="s">
        <v>709</v>
      </c>
      <c r="W162" t="s">
        <v>1314</v>
      </c>
      <c r="Y162" t="s">
        <v>7</v>
      </c>
    </row>
    <row r="163" spans="1:25" customFormat="1" x14ac:dyDescent="0.3">
      <c r="A163" t="s">
        <v>1315</v>
      </c>
      <c r="B163" t="s">
        <v>1300</v>
      </c>
      <c r="C163" t="s">
        <v>1287</v>
      </c>
      <c r="D163" t="s">
        <v>109</v>
      </c>
      <c r="E163">
        <v>23120</v>
      </c>
      <c r="F163" t="s">
        <v>24</v>
      </c>
      <c r="G163" t="s">
        <v>60</v>
      </c>
      <c r="K163" t="s">
        <v>146</v>
      </c>
      <c r="L163" t="s">
        <v>145</v>
      </c>
      <c r="M163">
        <v>1620</v>
      </c>
      <c r="N163" t="s">
        <v>37</v>
      </c>
      <c r="O163" s="26">
        <v>45338.543668981503</v>
      </c>
      <c r="P163" s="26">
        <v>45341.459376273102</v>
      </c>
      <c r="S163" t="s">
        <v>90</v>
      </c>
      <c r="T163" t="s">
        <v>240</v>
      </c>
      <c r="U163" t="s">
        <v>899</v>
      </c>
      <c r="V163" t="s">
        <v>1301</v>
      </c>
      <c r="Y163" t="s">
        <v>7</v>
      </c>
    </row>
    <row r="164" spans="1:25" customFormat="1" x14ac:dyDescent="0.3">
      <c r="A164" t="s">
        <v>1316</v>
      </c>
      <c r="B164" t="s">
        <v>1303</v>
      </c>
      <c r="C164" t="s">
        <v>1287</v>
      </c>
      <c r="D164" t="s">
        <v>109</v>
      </c>
      <c r="E164">
        <v>23120</v>
      </c>
      <c r="F164" t="s">
        <v>18</v>
      </c>
      <c r="G164" t="s">
        <v>55</v>
      </c>
      <c r="I164" t="s">
        <v>1304</v>
      </c>
      <c r="K164" t="s">
        <v>146</v>
      </c>
      <c r="L164" t="s">
        <v>145</v>
      </c>
      <c r="M164">
        <v>1630</v>
      </c>
      <c r="N164" t="s">
        <v>37</v>
      </c>
      <c r="O164" s="26">
        <v>45338.543668981503</v>
      </c>
      <c r="P164" s="26">
        <v>45341.459376273102</v>
      </c>
      <c r="S164" t="s">
        <v>90</v>
      </c>
      <c r="T164" t="s">
        <v>239</v>
      </c>
      <c r="U164" t="s">
        <v>899</v>
      </c>
      <c r="V164" t="s">
        <v>1301</v>
      </c>
      <c r="W164" t="s">
        <v>1317</v>
      </c>
      <c r="Y164" t="s">
        <v>7</v>
      </c>
    </row>
    <row r="165" spans="1:25" customFormat="1" x14ac:dyDescent="0.3">
      <c r="A165" t="s">
        <v>1318</v>
      </c>
      <c r="B165" t="s">
        <v>1307</v>
      </c>
      <c r="C165" t="s">
        <v>1287</v>
      </c>
      <c r="D165" t="s">
        <v>109</v>
      </c>
      <c r="E165">
        <v>23120</v>
      </c>
      <c r="F165" t="s">
        <v>18</v>
      </c>
      <c r="G165" t="s">
        <v>55</v>
      </c>
      <c r="I165" t="s">
        <v>1308</v>
      </c>
      <c r="K165" t="s">
        <v>146</v>
      </c>
      <c r="L165" t="s">
        <v>145</v>
      </c>
      <c r="M165">
        <v>1640</v>
      </c>
      <c r="N165" t="s">
        <v>37</v>
      </c>
      <c r="O165" s="26">
        <v>45338.543680555602</v>
      </c>
      <c r="P165" s="26">
        <v>45341.459376817103</v>
      </c>
      <c r="S165" t="s">
        <v>90</v>
      </c>
      <c r="T165" t="s">
        <v>131</v>
      </c>
      <c r="U165" t="s">
        <v>899</v>
      </c>
      <c r="V165" t="s">
        <v>1301</v>
      </c>
      <c r="W165" t="s">
        <v>1319</v>
      </c>
      <c r="Y165" t="s">
        <v>7</v>
      </c>
    </row>
    <row r="166" spans="1:25" customFormat="1" x14ac:dyDescent="0.3">
      <c r="A166" t="s">
        <v>1320</v>
      </c>
      <c r="B166" t="s">
        <v>1321</v>
      </c>
      <c r="C166" t="s">
        <v>178</v>
      </c>
      <c r="D166" t="s">
        <v>177</v>
      </c>
      <c r="E166">
        <v>83316</v>
      </c>
      <c r="F166" t="s">
        <v>34</v>
      </c>
      <c r="K166" t="s">
        <v>834</v>
      </c>
      <c r="L166" t="s">
        <v>388</v>
      </c>
      <c r="M166">
        <v>1650</v>
      </c>
      <c r="N166" t="s">
        <v>37</v>
      </c>
      <c r="O166" s="26">
        <v>45339.453993055598</v>
      </c>
      <c r="P166" s="26">
        <v>45341.366793205998</v>
      </c>
    </row>
    <row r="167" spans="1:25" customFormat="1" x14ac:dyDescent="0.3">
      <c r="A167" t="s">
        <v>1322</v>
      </c>
      <c r="B167" t="s">
        <v>1321</v>
      </c>
      <c r="C167" t="s">
        <v>178</v>
      </c>
      <c r="D167" t="s">
        <v>177</v>
      </c>
      <c r="E167">
        <v>83316</v>
      </c>
      <c r="F167" t="s">
        <v>18</v>
      </c>
      <c r="G167" t="s">
        <v>56</v>
      </c>
      <c r="I167" t="s">
        <v>1274</v>
      </c>
      <c r="K167" t="s">
        <v>834</v>
      </c>
      <c r="L167" t="s">
        <v>388</v>
      </c>
      <c r="M167">
        <v>1660</v>
      </c>
      <c r="N167" t="s">
        <v>37</v>
      </c>
      <c r="O167" s="26">
        <v>45339.457511574103</v>
      </c>
      <c r="P167" s="26">
        <v>45341.366793205998</v>
      </c>
      <c r="S167" t="s">
        <v>90</v>
      </c>
      <c r="T167" t="s">
        <v>115</v>
      </c>
      <c r="U167" t="s">
        <v>899</v>
      </c>
      <c r="V167" t="s">
        <v>150</v>
      </c>
      <c r="W167" t="s">
        <v>1323</v>
      </c>
      <c r="Y167" t="s">
        <v>12</v>
      </c>
    </row>
    <row r="168" spans="1:25" customFormat="1" x14ac:dyDescent="0.3">
      <c r="A168" t="s">
        <v>1324</v>
      </c>
      <c r="B168" t="s">
        <v>733</v>
      </c>
      <c r="C168" t="s">
        <v>1325</v>
      </c>
      <c r="D168" t="s">
        <v>264</v>
      </c>
      <c r="E168">
        <v>100039</v>
      </c>
      <c r="F168" t="s">
        <v>18</v>
      </c>
      <c r="G168" t="s">
        <v>56</v>
      </c>
      <c r="K168" t="s">
        <v>949</v>
      </c>
      <c r="L168" t="s">
        <v>133</v>
      </c>
      <c r="M168">
        <v>1670</v>
      </c>
      <c r="N168" t="s">
        <v>37</v>
      </c>
      <c r="O168" s="26">
        <v>45339.606400463003</v>
      </c>
      <c r="P168" s="26">
        <v>45341.516071331003</v>
      </c>
      <c r="S168" t="s">
        <v>92</v>
      </c>
      <c r="T168" t="s">
        <v>162</v>
      </c>
      <c r="U168" t="s">
        <v>394</v>
      </c>
      <c r="V168" t="s">
        <v>147</v>
      </c>
      <c r="W168" t="s">
        <v>1326</v>
      </c>
      <c r="Y168" t="s">
        <v>12</v>
      </c>
    </row>
    <row r="169" spans="1:25" customFormat="1" x14ac:dyDescent="0.3">
      <c r="A169" t="s">
        <v>1327</v>
      </c>
      <c r="B169" t="s">
        <v>1328</v>
      </c>
      <c r="C169" t="s">
        <v>1329</v>
      </c>
      <c r="D169" t="s">
        <v>264</v>
      </c>
      <c r="E169">
        <v>100039</v>
      </c>
      <c r="F169" t="s">
        <v>18</v>
      </c>
      <c r="G169" t="s">
        <v>56</v>
      </c>
      <c r="K169" t="s">
        <v>949</v>
      </c>
      <c r="L169" t="s">
        <v>133</v>
      </c>
      <c r="M169">
        <v>1680</v>
      </c>
      <c r="N169" t="s">
        <v>52</v>
      </c>
      <c r="O169" s="26">
        <v>45339.606412036999</v>
      </c>
      <c r="S169" t="s">
        <v>91</v>
      </c>
      <c r="T169" t="s">
        <v>162</v>
      </c>
      <c r="U169" t="s">
        <v>953</v>
      </c>
      <c r="V169" t="s">
        <v>1330</v>
      </c>
      <c r="W169" t="s">
        <v>1331</v>
      </c>
      <c r="Y169" t="s">
        <v>12</v>
      </c>
    </row>
    <row r="170" spans="1:25" customFormat="1" x14ac:dyDescent="0.3">
      <c r="A170" t="s">
        <v>1332</v>
      </c>
      <c r="B170" t="s">
        <v>733</v>
      </c>
      <c r="C170" t="s">
        <v>1325</v>
      </c>
      <c r="D170" t="s">
        <v>264</v>
      </c>
      <c r="E170">
        <v>100039</v>
      </c>
      <c r="F170" t="s">
        <v>18</v>
      </c>
      <c r="G170" t="s">
        <v>56</v>
      </c>
      <c r="K170" t="s">
        <v>949</v>
      </c>
      <c r="L170" t="s">
        <v>133</v>
      </c>
      <c r="M170">
        <v>1690</v>
      </c>
      <c r="N170" t="s">
        <v>37</v>
      </c>
      <c r="O170" s="26">
        <v>45339.606412036999</v>
      </c>
      <c r="P170" s="26">
        <v>45341.516071527803</v>
      </c>
      <c r="S170" t="s">
        <v>92</v>
      </c>
      <c r="T170" t="s">
        <v>239</v>
      </c>
      <c r="U170" t="s">
        <v>124</v>
      </c>
      <c r="V170" t="s">
        <v>147</v>
      </c>
      <c r="W170" t="s">
        <v>1333</v>
      </c>
      <c r="Y170" t="s">
        <v>12</v>
      </c>
    </row>
    <row r="171" spans="1:25" customFormat="1" x14ac:dyDescent="0.3">
      <c r="A171" t="s">
        <v>1334</v>
      </c>
      <c r="B171" t="s">
        <v>733</v>
      </c>
      <c r="C171" t="s">
        <v>1325</v>
      </c>
      <c r="D171" t="s">
        <v>264</v>
      </c>
      <c r="E171">
        <v>100039</v>
      </c>
      <c r="F171" t="s">
        <v>18</v>
      </c>
      <c r="G171" t="s">
        <v>56</v>
      </c>
      <c r="K171" t="s">
        <v>949</v>
      </c>
      <c r="L171" t="s">
        <v>133</v>
      </c>
      <c r="M171">
        <v>1700</v>
      </c>
      <c r="N171" t="s">
        <v>37</v>
      </c>
      <c r="O171" s="26">
        <v>45339.606423611098</v>
      </c>
      <c r="P171" s="26">
        <v>45341.516071527803</v>
      </c>
      <c r="S171" t="s">
        <v>91</v>
      </c>
      <c r="T171" t="s">
        <v>239</v>
      </c>
      <c r="U171" t="s">
        <v>589</v>
      </c>
      <c r="V171" t="s">
        <v>147</v>
      </c>
      <c r="W171" t="s">
        <v>1335</v>
      </c>
      <c r="Y171" t="s">
        <v>7</v>
      </c>
    </row>
    <row r="172" spans="1:25" customFormat="1" x14ac:dyDescent="0.3">
      <c r="A172" t="s">
        <v>1336</v>
      </c>
      <c r="B172" t="s">
        <v>733</v>
      </c>
      <c r="C172" t="s">
        <v>1325</v>
      </c>
      <c r="D172" t="s">
        <v>264</v>
      </c>
      <c r="E172">
        <v>100039</v>
      </c>
      <c r="F172" t="s">
        <v>18</v>
      </c>
      <c r="G172" t="s">
        <v>56</v>
      </c>
      <c r="K172" t="s">
        <v>949</v>
      </c>
      <c r="L172" t="s">
        <v>133</v>
      </c>
      <c r="M172">
        <v>1710</v>
      </c>
      <c r="N172" t="s">
        <v>37</v>
      </c>
      <c r="O172" s="26">
        <v>45339.606435185196</v>
      </c>
      <c r="P172" s="26">
        <v>45341.516071724502</v>
      </c>
      <c r="S172" t="s">
        <v>90</v>
      </c>
      <c r="T172" t="s">
        <v>239</v>
      </c>
      <c r="U172" t="s">
        <v>899</v>
      </c>
      <c r="V172" t="s">
        <v>147</v>
      </c>
      <c r="W172" t="s">
        <v>1337</v>
      </c>
      <c r="Y172" t="s">
        <v>7</v>
      </c>
    </row>
    <row r="173" spans="1:25" customFormat="1" x14ac:dyDescent="0.3">
      <c r="A173" t="s">
        <v>1338</v>
      </c>
      <c r="B173" t="s">
        <v>733</v>
      </c>
      <c r="C173" t="s">
        <v>1325</v>
      </c>
      <c r="D173" t="s">
        <v>264</v>
      </c>
      <c r="E173">
        <v>100039</v>
      </c>
      <c r="F173" t="s">
        <v>18</v>
      </c>
      <c r="G173" t="s">
        <v>56</v>
      </c>
      <c r="K173" t="s">
        <v>949</v>
      </c>
      <c r="L173" t="s">
        <v>133</v>
      </c>
      <c r="M173">
        <v>1720</v>
      </c>
      <c r="N173" t="s">
        <v>37</v>
      </c>
      <c r="O173" s="26">
        <v>45339.606435185196</v>
      </c>
      <c r="P173" s="26">
        <v>45341.516071874998</v>
      </c>
      <c r="S173" t="s">
        <v>92</v>
      </c>
      <c r="T173" t="s">
        <v>111</v>
      </c>
      <c r="U173" t="s">
        <v>590</v>
      </c>
      <c r="V173" t="s">
        <v>147</v>
      </c>
      <c r="W173" t="s">
        <v>1339</v>
      </c>
      <c r="Y173" t="s">
        <v>12</v>
      </c>
    </row>
    <row r="174" spans="1:25" customFormat="1" x14ac:dyDescent="0.3">
      <c r="A174" t="s">
        <v>1340</v>
      </c>
      <c r="B174" t="s">
        <v>733</v>
      </c>
      <c r="C174" t="s">
        <v>1325</v>
      </c>
      <c r="D174" t="s">
        <v>264</v>
      </c>
      <c r="E174">
        <v>100039</v>
      </c>
      <c r="F174" t="s">
        <v>18</v>
      </c>
      <c r="G174" t="s">
        <v>56</v>
      </c>
      <c r="K174" t="s">
        <v>949</v>
      </c>
      <c r="L174" t="s">
        <v>133</v>
      </c>
      <c r="M174">
        <v>1730</v>
      </c>
      <c r="N174" t="s">
        <v>37</v>
      </c>
      <c r="O174" s="26">
        <v>45339.606446759302</v>
      </c>
      <c r="P174" s="26">
        <v>45341.516072071798</v>
      </c>
      <c r="S174" t="s">
        <v>91</v>
      </c>
      <c r="T174" t="s">
        <v>111</v>
      </c>
      <c r="U174" t="s">
        <v>953</v>
      </c>
      <c r="V174" t="s">
        <v>1330</v>
      </c>
      <c r="W174" t="s">
        <v>1341</v>
      </c>
      <c r="Y174" t="s">
        <v>12</v>
      </c>
    </row>
    <row r="175" spans="1:25" customFormat="1" x14ac:dyDescent="0.3">
      <c r="A175" t="s">
        <v>1342</v>
      </c>
      <c r="B175" t="s">
        <v>733</v>
      </c>
      <c r="C175" t="s">
        <v>1325</v>
      </c>
      <c r="D175" t="s">
        <v>264</v>
      </c>
      <c r="E175">
        <v>100039</v>
      </c>
      <c r="F175" t="s">
        <v>18</v>
      </c>
      <c r="G175" t="s">
        <v>56</v>
      </c>
      <c r="K175" t="s">
        <v>949</v>
      </c>
      <c r="L175" t="s">
        <v>133</v>
      </c>
      <c r="M175">
        <v>1740</v>
      </c>
      <c r="N175" t="s">
        <v>37</v>
      </c>
      <c r="O175" s="26">
        <v>45339.606458333299</v>
      </c>
      <c r="P175" s="26">
        <v>45341.516072256898</v>
      </c>
      <c r="S175" t="s">
        <v>90</v>
      </c>
      <c r="T175" t="s">
        <v>111</v>
      </c>
      <c r="U175" t="s">
        <v>899</v>
      </c>
      <c r="V175" t="s">
        <v>1330</v>
      </c>
      <c r="W175" t="s">
        <v>398</v>
      </c>
      <c r="Y175" t="s">
        <v>7</v>
      </c>
    </row>
    <row r="176" spans="1:25" customFormat="1" x14ac:dyDescent="0.3">
      <c r="A176" t="s">
        <v>1343</v>
      </c>
      <c r="B176" t="s">
        <v>733</v>
      </c>
      <c r="C176" t="s">
        <v>1344</v>
      </c>
      <c r="D176" t="s">
        <v>264</v>
      </c>
      <c r="E176">
        <v>100039</v>
      </c>
      <c r="F176" t="s">
        <v>18</v>
      </c>
      <c r="G176" t="s">
        <v>56</v>
      </c>
      <c r="K176" t="s">
        <v>949</v>
      </c>
      <c r="L176" t="s">
        <v>133</v>
      </c>
      <c r="M176">
        <v>1750</v>
      </c>
      <c r="N176" t="s">
        <v>37</v>
      </c>
      <c r="O176" s="26">
        <v>45339.606458333299</v>
      </c>
      <c r="P176" s="26">
        <v>45341.516072418999</v>
      </c>
      <c r="S176" t="s">
        <v>90</v>
      </c>
      <c r="T176" t="s">
        <v>162</v>
      </c>
      <c r="U176" t="s">
        <v>899</v>
      </c>
      <c r="V176" t="s">
        <v>231</v>
      </c>
      <c r="W176" t="s">
        <v>1345</v>
      </c>
      <c r="Y176" t="s">
        <v>7</v>
      </c>
    </row>
    <row r="177" spans="1:25" customFormat="1" x14ac:dyDescent="0.3">
      <c r="A177" t="s">
        <v>1346</v>
      </c>
      <c r="B177" t="s">
        <v>1347</v>
      </c>
      <c r="C177" t="s">
        <v>134</v>
      </c>
      <c r="D177" t="s">
        <v>264</v>
      </c>
      <c r="E177">
        <v>100039</v>
      </c>
      <c r="F177" t="s">
        <v>34</v>
      </c>
      <c r="G177" t="s">
        <v>54</v>
      </c>
      <c r="K177" t="s">
        <v>1059</v>
      </c>
      <c r="L177" t="s">
        <v>388</v>
      </c>
      <c r="M177">
        <v>1760</v>
      </c>
      <c r="N177" t="s">
        <v>37</v>
      </c>
      <c r="O177" s="26">
        <v>45339.606469907398</v>
      </c>
      <c r="P177" s="26">
        <v>45341.516072418999</v>
      </c>
      <c r="S177" t="s">
        <v>90</v>
      </c>
      <c r="V177" t="s">
        <v>231</v>
      </c>
    </row>
    <row r="178" spans="1:25" customFormat="1" x14ac:dyDescent="0.3">
      <c r="A178" t="s">
        <v>1348</v>
      </c>
      <c r="B178" t="s">
        <v>1349</v>
      </c>
      <c r="C178" t="s">
        <v>134</v>
      </c>
      <c r="D178" t="s">
        <v>264</v>
      </c>
      <c r="E178">
        <v>100039</v>
      </c>
      <c r="F178" t="s">
        <v>18</v>
      </c>
      <c r="G178" t="s">
        <v>56</v>
      </c>
      <c r="I178" t="s">
        <v>1350</v>
      </c>
      <c r="K178" t="s">
        <v>1059</v>
      </c>
      <c r="L178" t="s">
        <v>388</v>
      </c>
      <c r="M178">
        <v>1770</v>
      </c>
      <c r="N178" t="s">
        <v>37</v>
      </c>
      <c r="O178" s="26">
        <v>45339.606469907398</v>
      </c>
      <c r="P178" s="26">
        <v>45341.516072604201</v>
      </c>
      <c r="S178" t="s">
        <v>90</v>
      </c>
      <c r="T178" t="s">
        <v>162</v>
      </c>
      <c r="U178" t="s">
        <v>899</v>
      </c>
      <c r="V178" t="s">
        <v>231</v>
      </c>
      <c r="W178" t="s">
        <v>1351</v>
      </c>
      <c r="Y178" t="s">
        <v>12</v>
      </c>
    </row>
    <row r="179" spans="1:25" customFormat="1" x14ac:dyDescent="0.3">
      <c r="A179" t="s">
        <v>1352</v>
      </c>
      <c r="B179" t="s">
        <v>1353</v>
      </c>
      <c r="C179" t="s">
        <v>134</v>
      </c>
      <c r="D179" t="s">
        <v>264</v>
      </c>
      <c r="E179">
        <v>100039</v>
      </c>
      <c r="F179" t="s">
        <v>18</v>
      </c>
      <c r="G179" t="s">
        <v>56</v>
      </c>
      <c r="I179" t="s">
        <v>1354</v>
      </c>
      <c r="K179" t="s">
        <v>1355</v>
      </c>
      <c r="L179" t="s">
        <v>1049</v>
      </c>
      <c r="M179">
        <v>1780</v>
      </c>
      <c r="N179" t="s">
        <v>37</v>
      </c>
      <c r="O179" s="26">
        <v>45339.606481481504</v>
      </c>
      <c r="P179" s="26">
        <v>45341.516072604201</v>
      </c>
      <c r="S179" t="s">
        <v>90</v>
      </c>
      <c r="T179" t="s">
        <v>123</v>
      </c>
      <c r="U179" t="s">
        <v>899</v>
      </c>
      <c r="V179" t="s">
        <v>231</v>
      </c>
      <c r="W179" t="s">
        <v>1356</v>
      </c>
      <c r="Y179" t="s">
        <v>12</v>
      </c>
    </row>
    <row r="180" spans="1:25" customFormat="1" x14ac:dyDescent="0.3">
      <c r="A180" t="s">
        <v>1357</v>
      </c>
      <c r="B180" t="s">
        <v>1358</v>
      </c>
      <c r="C180" t="s">
        <v>134</v>
      </c>
      <c r="D180" t="s">
        <v>264</v>
      </c>
      <c r="E180">
        <v>100039</v>
      </c>
      <c r="F180" t="s">
        <v>18</v>
      </c>
      <c r="G180" t="s">
        <v>56</v>
      </c>
      <c r="I180" t="s">
        <v>1359</v>
      </c>
      <c r="K180" t="s">
        <v>1355</v>
      </c>
      <c r="L180" t="s">
        <v>1049</v>
      </c>
      <c r="M180">
        <v>1790</v>
      </c>
      <c r="N180" t="s">
        <v>37</v>
      </c>
      <c r="O180" s="26">
        <v>45339.606481481504</v>
      </c>
      <c r="P180" s="26">
        <v>45341.516072766201</v>
      </c>
      <c r="S180" t="s">
        <v>90</v>
      </c>
      <c r="T180" t="s">
        <v>115</v>
      </c>
      <c r="U180" t="s">
        <v>899</v>
      </c>
      <c r="V180" t="s">
        <v>231</v>
      </c>
      <c r="W180" t="s">
        <v>1360</v>
      </c>
      <c r="Y180" t="s">
        <v>12</v>
      </c>
    </row>
    <row r="181" spans="1:25" customFormat="1" x14ac:dyDescent="0.3">
      <c r="A181" t="s">
        <v>1361</v>
      </c>
      <c r="B181" t="s">
        <v>1362</v>
      </c>
      <c r="C181" t="s">
        <v>134</v>
      </c>
      <c r="D181" t="s">
        <v>264</v>
      </c>
      <c r="E181">
        <v>100039</v>
      </c>
      <c r="F181" t="s">
        <v>34</v>
      </c>
      <c r="G181" t="s">
        <v>54</v>
      </c>
      <c r="K181" t="s">
        <v>802</v>
      </c>
      <c r="L181" t="s">
        <v>388</v>
      </c>
      <c r="M181">
        <v>1800</v>
      </c>
      <c r="N181" t="s">
        <v>37</v>
      </c>
      <c r="O181" s="26">
        <v>45339.606493055602</v>
      </c>
      <c r="P181" s="26">
        <v>45341.516342442097</v>
      </c>
      <c r="S181" t="s">
        <v>90</v>
      </c>
      <c r="V181" t="s">
        <v>165</v>
      </c>
    </row>
    <row r="182" spans="1:25" customFormat="1" x14ac:dyDescent="0.3">
      <c r="A182" t="s">
        <v>1363</v>
      </c>
      <c r="B182" t="s">
        <v>1364</v>
      </c>
      <c r="C182" t="s">
        <v>134</v>
      </c>
      <c r="D182" t="s">
        <v>264</v>
      </c>
      <c r="E182">
        <v>100039</v>
      </c>
      <c r="F182" t="s">
        <v>24</v>
      </c>
      <c r="G182" t="s">
        <v>56</v>
      </c>
      <c r="K182" t="s">
        <v>802</v>
      </c>
      <c r="L182" t="s">
        <v>388</v>
      </c>
      <c r="M182">
        <v>1810</v>
      </c>
      <c r="N182" t="s">
        <v>37</v>
      </c>
      <c r="O182" s="26">
        <v>45339.606493055602</v>
      </c>
      <c r="P182" s="26">
        <v>45341.5163445949</v>
      </c>
      <c r="S182" t="s">
        <v>90</v>
      </c>
      <c r="T182" t="s">
        <v>129</v>
      </c>
      <c r="U182" t="s">
        <v>899</v>
      </c>
      <c r="V182" t="s">
        <v>165</v>
      </c>
      <c r="Y182" t="s">
        <v>12</v>
      </c>
    </row>
    <row r="183" spans="1:25" customFormat="1" x14ac:dyDescent="0.3">
      <c r="A183" t="s">
        <v>1365</v>
      </c>
      <c r="B183" t="s">
        <v>1366</v>
      </c>
      <c r="C183" t="s">
        <v>134</v>
      </c>
      <c r="D183" t="s">
        <v>264</v>
      </c>
      <c r="E183">
        <v>100039</v>
      </c>
      <c r="F183" t="s">
        <v>18</v>
      </c>
      <c r="G183" t="s">
        <v>56</v>
      </c>
      <c r="K183" t="s">
        <v>802</v>
      </c>
      <c r="L183" t="s">
        <v>388</v>
      </c>
      <c r="M183">
        <v>1820</v>
      </c>
      <c r="N183" t="s">
        <v>37</v>
      </c>
      <c r="O183" s="26">
        <v>45339.606493055602</v>
      </c>
      <c r="P183" s="26">
        <v>45341.516345868098</v>
      </c>
      <c r="S183" t="s">
        <v>90</v>
      </c>
      <c r="T183" t="s">
        <v>111</v>
      </c>
      <c r="U183" t="s">
        <v>899</v>
      </c>
      <c r="V183" t="s">
        <v>165</v>
      </c>
      <c r="W183" t="s">
        <v>1367</v>
      </c>
      <c r="Y183" t="s">
        <v>12</v>
      </c>
    </row>
    <row r="184" spans="1:25" customFormat="1" x14ac:dyDescent="0.3">
      <c r="A184" t="s">
        <v>1368</v>
      </c>
      <c r="B184" t="s">
        <v>1369</v>
      </c>
      <c r="C184" t="s">
        <v>134</v>
      </c>
      <c r="D184" t="s">
        <v>264</v>
      </c>
      <c r="E184">
        <v>100039</v>
      </c>
      <c r="F184" t="s">
        <v>18</v>
      </c>
      <c r="G184" t="s">
        <v>56</v>
      </c>
      <c r="K184" t="s">
        <v>802</v>
      </c>
      <c r="L184" t="s">
        <v>388</v>
      </c>
      <c r="M184">
        <v>1830</v>
      </c>
      <c r="N184" t="s">
        <v>37</v>
      </c>
      <c r="O184" s="26">
        <v>45339.606504629599</v>
      </c>
      <c r="P184" s="26">
        <v>45341.516348379599</v>
      </c>
      <c r="S184" t="s">
        <v>90</v>
      </c>
      <c r="T184" t="s">
        <v>123</v>
      </c>
      <c r="U184" t="s">
        <v>899</v>
      </c>
      <c r="V184" t="s">
        <v>165</v>
      </c>
      <c r="W184" t="s">
        <v>265</v>
      </c>
      <c r="Y184" t="s">
        <v>12</v>
      </c>
    </row>
    <row r="185" spans="1:25" customFormat="1" x14ac:dyDescent="0.3">
      <c r="A185" t="s">
        <v>1370</v>
      </c>
      <c r="B185" t="s">
        <v>1371</v>
      </c>
      <c r="C185" t="s">
        <v>134</v>
      </c>
      <c r="D185" t="s">
        <v>264</v>
      </c>
      <c r="E185">
        <v>100039</v>
      </c>
      <c r="F185" t="s">
        <v>34</v>
      </c>
      <c r="G185" t="s">
        <v>54</v>
      </c>
      <c r="K185" t="s">
        <v>793</v>
      </c>
      <c r="L185" t="s">
        <v>388</v>
      </c>
      <c r="M185">
        <v>1840</v>
      </c>
      <c r="N185" t="s">
        <v>37</v>
      </c>
      <c r="O185" s="26">
        <v>45339.606504629599</v>
      </c>
      <c r="P185" s="26">
        <v>45341.518353506901</v>
      </c>
      <c r="S185" t="s">
        <v>90</v>
      </c>
      <c r="V185" t="s">
        <v>187</v>
      </c>
    </row>
    <row r="186" spans="1:25" customFormat="1" x14ac:dyDescent="0.3">
      <c r="A186" t="s">
        <v>1372</v>
      </c>
      <c r="B186" t="s">
        <v>1373</v>
      </c>
      <c r="C186" t="s">
        <v>134</v>
      </c>
      <c r="D186" t="s">
        <v>264</v>
      </c>
      <c r="E186">
        <v>100039</v>
      </c>
      <c r="F186" t="s">
        <v>18</v>
      </c>
      <c r="G186" t="s">
        <v>56</v>
      </c>
      <c r="K186" t="s">
        <v>793</v>
      </c>
      <c r="L186" t="s">
        <v>388</v>
      </c>
      <c r="M186">
        <v>1850</v>
      </c>
      <c r="N186" t="s">
        <v>37</v>
      </c>
      <c r="O186" s="26">
        <v>45339.606516203698</v>
      </c>
      <c r="P186" s="26">
        <v>45341.518353506901</v>
      </c>
      <c r="S186" t="s">
        <v>90</v>
      </c>
      <c r="T186" t="s">
        <v>115</v>
      </c>
      <c r="U186" t="s">
        <v>899</v>
      </c>
      <c r="V186" t="s">
        <v>187</v>
      </c>
      <c r="W186" t="s">
        <v>1374</v>
      </c>
      <c r="Y186" t="s">
        <v>12</v>
      </c>
    </row>
    <row r="187" spans="1:25" customFormat="1" x14ac:dyDescent="0.3">
      <c r="A187" t="s">
        <v>1375</v>
      </c>
      <c r="B187" t="s">
        <v>1376</v>
      </c>
      <c r="C187" t="s">
        <v>134</v>
      </c>
      <c r="D187" t="s">
        <v>264</v>
      </c>
      <c r="E187">
        <v>100039</v>
      </c>
      <c r="F187" t="s">
        <v>18</v>
      </c>
      <c r="G187" t="s">
        <v>56</v>
      </c>
      <c r="K187" t="s">
        <v>1173</v>
      </c>
      <c r="L187" t="s">
        <v>1049</v>
      </c>
      <c r="M187">
        <v>1860</v>
      </c>
      <c r="N187" t="s">
        <v>37</v>
      </c>
      <c r="O187" s="26">
        <v>45339.606516203698</v>
      </c>
      <c r="P187" s="26">
        <v>45341.518353703701</v>
      </c>
      <c r="S187" t="s">
        <v>90</v>
      </c>
      <c r="T187" t="s">
        <v>115</v>
      </c>
      <c r="U187" t="s">
        <v>899</v>
      </c>
      <c r="V187" t="s">
        <v>187</v>
      </c>
      <c r="W187" t="s">
        <v>1377</v>
      </c>
      <c r="Y187" t="s">
        <v>12</v>
      </c>
    </row>
    <row r="188" spans="1:25" customFormat="1" x14ac:dyDescent="0.3">
      <c r="A188" t="s">
        <v>1378</v>
      </c>
      <c r="B188" t="s">
        <v>733</v>
      </c>
      <c r="C188" t="s">
        <v>1325</v>
      </c>
      <c r="D188" t="s">
        <v>264</v>
      </c>
      <c r="E188">
        <v>100039</v>
      </c>
      <c r="F188" t="s">
        <v>18</v>
      </c>
      <c r="G188" t="s">
        <v>56</v>
      </c>
      <c r="I188" t="s">
        <v>1379</v>
      </c>
      <c r="K188" t="s">
        <v>949</v>
      </c>
      <c r="L188" t="s">
        <v>133</v>
      </c>
      <c r="M188">
        <v>1870</v>
      </c>
      <c r="N188" t="s">
        <v>37</v>
      </c>
      <c r="O188" s="26">
        <v>45339.626655092601</v>
      </c>
      <c r="P188" s="26">
        <v>45341.516072951403</v>
      </c>
      <c r="Q188" t="s">
        <v>750</v>
      </c>
      <c r="S188" t="s">
        <v>91</v>
      </c>
      <c r="T188" t="s">
        <v>162</v>
      </c>
      <c r="U188" t="s">
        <v>953</v>
      </c>
      <c r="V188" t="s">
        <v>1330</v>
      </c>
      <c r="W188" t="s">
        <v>734</v>
      </c>
      <c r="X188" t="s">
        <v>120</v>
      </c>
      <c r="Y188" t="s">
        <v>12</v>
      </c>
    </row>
    <row r="189" spans="1:25" customFormat="1" x14ac:dyDescent="0.3">
      <c r="A189" t="s">
        <v>1380</v>
      </c>
      <c r="B189" t="s">
        <v>1381</v>
      </c>
      <c r="C189" t="s">
        <v>178</v>
      </c>
      <c r="D189" t="s">
        <v>227</v>
      </c>
      <c r="E189">
        <v>83339</v>
      </c>
      <c r="F189" t="s">
        <v>18</v>
      </c>
      <c r="G189" t="s">
        <v>56</v>
      </c>
      <c r="K189" t="s">
        <v>1193</v>
      </c>
      <c r="L189" t="s">
        <v>1049</v>
      </c>
      <c r="M189">
        <v>1880</v>
      </c>
      <c r="N189" t="s">
        <v>37</v>
      </c>
      <c r="O189" s="26">
        <v>45340.121018518497</v>
      </c>
      <c r="P189" s="26">
        <v>45341.404219907403</v>
      </c>
      <c r="S189" t="s">
        <v>90</v>
      </c>
      <c r="T189" t="s">
        <v>123</v>
      </c>
      <c r="U189" t="s">
        <v>899</v>
      </c>
      <c r="V189" t="s">
        <v>168</v>
      </c>
      <c r="W189" t="s">
        <v>1382</v>
      </c>
      <c r="Y189" t="s">
        <v>12</v>
      </c>
    </row>
    <row r="190" spans="1:25" customFormat="1" x14ac:dyDescent="0.3">
      <c r="A190" t="s">
        <v>1383</v>
      </c>
      <c r="B190" t="s">
        <v>1384</v>
      </c>
      <c r="C190" t="s">
        <v>178</v>
      </c>
      <c r="D190" t="s">
        <v>227</v>
      </c>
      <c r="E190">
        <v>83339</v>
      </c>
      <c r="F190" t="s">
        <v>18</v>
      </c>
      <c r="G190" t="s">
        <v>56</v>
      </c>
      <c r="K190" t="s">
        <v>797</v>
      </c>
      <c r="L190" t="s">
        <v>388</v>
      </c>
      <c r="M190">
        <v>1890</v>
      </c>
      <c r="N190" t="s">
        <v>37</v>
      </c>
      <c r="O190" s="26">
        <v>45340.121018518497</v>
      </c>
      <c r="P190" s="26">
        <v>45341.404220254597</v>
      </c>
      <c r="S190" t="s">
        <v>90</v>
      </c>
      <c r="T190" t="s">
        <v>162</v>
      </c>
      <c r="U190" t="s">
        <v>899</v>
      </c>
      <c r="V190" t="s">
        <v>153</v>
      </c>
      <c r="W190" t="s">
        <v>1385</v>
      </c>
      <c r="Y190" t="s">
        <v>12</v>
      </c>
    </row>
    <row r="191" spans="1:25" customFormat="1" x14ac:dyDescent="0.3">
      <c r="A191" t="s">
        <v>1386</v>
      </c>
      <c r="B191" t="s">
        <v>1387</v>
      </c>
      <c r="C191" t="s">
        <v>178</v>
      </c>
      <c r="D191" t="s">
        <v>227</v>
      </c>
      <c r="E191">
        <v>83339</v>
      </c>
      <c r="F191" t="s">
        <v>18</v>
      </c>
      <c r="G191" t="s">
        <v>56</v>
      </c>
      <c r="K191" t="s">
        <v>797</v>
      </c>
      <c r="L191" t="s">
        <v>388</v>
      </c>
      <c r="M191">
        <v>1900</v>
      </c>
      <c r="N191" t="s">
        <v>37</v>
      </c>
      <c r="O191" s="26">
        <v>45340.121030092603</v>
      </c>
      <c r="P191" s="26">
        <v>45341.404220798599</v>
      </c>
      <c r="S191" t="s">
        <v>90</v>
      </c>
      <c r="T191" t="s">
        <v>123</v>
      </c>
      <c r="U191" t="s">
        <v>899</v>
      </c>
      <c r="V191" t="s">
        <v>153</v>
      </c>
      <c r="W191" t="s">
        <v>1388</v>
      </c>
      <c r="Y191" t="s">
        <v>12</v>
      </c>
    </row>
    <row r="192" spans="1:25" customFormat="1" x14ac:dyDescent="0.3">
      <c r="A192" t="s">
        <v>1389</v>
      </c>
      <c r="B192" t="s">
        <v>1390</v>
      </c>
      <c r="C192" t="s">
        <v>228</v>
      </c>
      <c r="D192" t="s">
        <v>227</v>
      </c>
      <c r="E192">
        <v>83339</v>
      </c>
      <c r="F192" t="s">
        <v>34</v>
      </c>
      <c r="G192" t="s">
        <v>54</v>
      </c>
      <c r="K192" t="s">
        <v>146</v>
      </c>
      <c r="L192" t="s">
        <v>145</v>
      </c>
      <c r="M192">
        <v>1910</v>
      </c>
      <c r="N192" t="s">
        <v>37</v>
      </c>
      <c r="O192" s="26">
        <v>45340.121041666702</v>
      </c>
      <c r="P192" s="26">
        <v>45341.404220983801</v>
      </c>
      <c r="S192" t="s">
        <v>91</v>
      </c>
      <c r="V192" t="s">
        <v>709</v>
      </c>
    </row>
    <row r="193" spans="1:34" customFormat="1" x14ac:dyDescent="0.3">
      <c r="A193" t="s">
        <v>1391</v>
      </c>
      <c r="B193" t="s">
        <v>1392</v>
      </c>
      <c r="C193" t="s">
        <v>136</v>
      </c>
      <c r="D193" t="s">
        <v>249</v>
      </c>
      <c r="E193">
        <v>34281</v>
      </c>
      <c r="F193" t="s">
        <v>18</v>
      </c>
      <c r="I193" t="s">
        <v>1393</v>
      </c>
      <c r="K193" t="s">
        <v>797</v>
      </c>
      <c r="L193" t="s">
        <v>388</v>
      </c>
      <c r="M193">
        <v>1920</v>
      </c>
      <c r="N193" t="s">
        <v>37</v>
      </c>
      <c r="O193" s="26">
        <v>45340.127997685202</v>
      </c>
      <c r="P193" s="26">
        <v>45341.031473611103</v>
      </c>
      <c r="S193" t="s">
        <v>90</v>
      </c>
      <c r="T193" t="s">
        <v>123</v>
      </c>
      <c r="U193" t="s">
        <v>899</v>
      </c>
      <c r="V193" t="s">
        <v>153</v>
      </c>
      <c r="W193" t="s">
        <v>1394</v>
      </c>
      <c r="Y193" t="s">
        <v>12</v>
      </c>
    </row>
    <row r="194" spans="1:34" customFormat="1" x14ac:dyDescent="0.3">
      <c r="A194" t="s">
        <v>1395</v>
      </c>
      <c r="B194" t="s">
        <v>1396</v>
      </c>
      <c r="C194" t="s">
        <v>1397</v>
      </c>
      <c r="D194" t="s">
        <v>249</v>
      </c>
      <c r="E194">
        <v>34281</v>
      </c>
      <c r="F194" t="s">
        <v>18</v>
      </c>
      <c r="I194" t="s">
        <v>1398</v>
      </c>
      <c r="K194" t="s">
        <v>1149</v>
      </c>
      <c r="L194" t="s">
        <v>388</v>
      </c>
      <c r="M194">
        <v>1930</v>
      </c>
      <c r="N194" t="s">
        <v>37</v>
      </c>
      <c r="O194" s="26">
        <v>45340.128009259301</v>
      </c>
      <c r="P194" s="26">
        <v>45341.031473807903</v>
      </c>
      <c r="S194" t="s">
        <v>90</v>
      </c>
      <c r="T194" t="s">
        <v>162</v>
      </c>
      <c r="U194" t="s">
        <v>899</v>
      </c>
      <c r="V194" t="s">
        <v>1399</v>
      </c>
      <c r="W194" t="s">
        <v>1400</v>
      </c>
      <c r="Y194" t="s">
        <v>12</v>
      </c>
    </row>
    <row r="195" spans="1:34" customFormat="1" x14ac:dyDescent="0.3">
      <c r="A195" t="s">
        <v>1401</v>
      </c>
      <c r="B195" t="s">
        <v>1402</v>
      </c>
      <c r="C195" t="s">
        <v>1403</v>
      </c>
      <c r="D195" t="s">
        <v>249</v>
      </c>
      <c r="E195">
        <v>34281</v>
      </c>
      <c r="F195" t="s">
        <v>24</v>
      </c>
      <c r="K195" t="s">
        <v>1149</v>
      </c>
      <c r="L195" t="s">
        <v>388</v>
      </c>
      <c r="M195">
        <v>1940</v>
      </c>
      <c r="N195" t="s">
        <v>37</v>
      </c>
      <c r="O195" s="26">
        <v>45340.128009259301</v>
      </c>
      <c r="P195" s="26">
        <v>45341.031473807903</v>
      </c>
      <c r="S195" t="s">
        <v>90</v>
      </c>
      <c r="T195" t="s">
        <v>129</v>
      </c>
      <c r="U195" t="s">
        <v>899</v>
      </c>
      <c r="V195" t="s">
        <v>1399</v>
      </c>
      <c r="Y195" t="s">
        <v>12</v>
      </c>
    </row>
    <row r="196" spans="1:34" customFormat="1" x14ac:dyDescent="0.3">
      <c r="A196" t="s">
        <v>1404</v>
      </c>
      <c r="B196" t="s">
        <v>1405</v>
      </c>
      <c r="C196" t="s">
        <v>136</v>
      </c>
      <c r="D196" t="s">
        <v>249</v>
      </c>
      <c r="E196">
        <v>34281</v>
      </c>
      <c r="F196" t="s">
        <v>18</v>
      </c>
      <c r="I196" t="s">
        <v>1393</v>
      </c>
      <c r="K196" t="s">
        <v>1149</v>
      </c>
      <c r="L196" t="s">
        <v>388</v>
      </c>
      <c r="M196">
        <v>1950</v>
      </c>
      <c r="N196" t="s">
        <v>37</v>
      </c>
      <c r="O196" s="26">
        <v>45340.128009259301</v>
      </c>
      <c r="P196" s="26">
        <v>45341.031473993098</v>
      </c>
      <c r="S196" t="s">
        <v>90</v>
      </c>
      <c r="T196" t="s">
        <v>123</v>
      </c>
      <c r="U196" t="s">
        <v>899</v>
      </c>
      <c r="V196" t="s">
        <v>183</v>
      </c>
      <c r="W196" t="s">
        <v>1406</v>
      </c>
      <c r="Y196" t="s">
        <v>12</v>
      </c>
    </row>
    <row r="197" spans="1:34" customFormat="1" x14ac:dyDescent="0.3">
      <c r="A197" t="s">
        <v>1407</v>
      </c>
      <c r="B197" t="s">
        <v>1408</v>
      </c>
      <c r="C197" t="s">
        <v>136</v>
      </c>
      <c r="D197" t="s">
        <v>249</v>
      </c>
      <c r="E197">
        <v>34281</v>
      </c>
      <c r="F197" t="s">
        <v>18</v>
      </c>
      <c r="I197" t="s">
        <v>1393</v>
      </c>
      <c r="K197" t="s">
        <v>1149</v>
      </c>
      <c r="L197" t="s">
        <v>388</v>
      </c>
      <c r="M197">
        <v>1960</v>
      </c>
      <c r="N197" t="s">
        <v>37</v>
      </c>
      <c r="O197" s="26">
        <v>45340.128020833297</v>
      </c>
      <c r="P197" s="26">
        <v>45341.031474155097</v>
      </c>
      <c r="S197" t="s">
        <v>90</v>
      </c>
      <c r="T197" t="s">
        <v>191</v>
      </c>
      <c r="U197" t="s">
        <v>899</v>
      </c>
      <c r="V197" t="s">
        <v>183</v>
      </c>
      <c r="W197" t="s">
        <v>675</v>
      </c>
      <c r="Y197" t="s">
        <v>12</v>
      </c>
    </row>
    <row r="198" spans="1:34" customFormat="1" x14ac:dyDescent="0.3">
      <c r="A198" t="s">
        <v>1409</v>
      </c>
      <c r="B198" t="s">
        <v>1410</v>
      </c>
      <c r="C198" t="s">
        <v>136</v>
      </c>
      <c r="D198" t="s">
        <v>249</v>
      </c>
      <c r="E198">
        <v>34281</v>
      </c>
      <c r="F198" t="s">
        <v>18</v>
      </c>
      <c r="I198" t="s">
        <v>1393</v>
      </c>
      <c r="K198" t="s">
        <v>860</v>
      </c>
      <c r="L198" t="s">
        <v>388</v>
      </c>
      <c r="M198">
        <v>1970</v>
      </c>
      <c r="N198" t="s">
        <v>37</v>
      </c>
      <c r="O198" s="26">
        <v>45340.128032407403</v>
      </c>
      <c r="P198" s="26">
        <v>45341.031475428201</v>
      </c>
      <c r="S198" t="s">
        <v>90</v>
      </c>
      <c r="T198" t="s">
        <v>111</v>
      </c>
      <c r="U198" t="s">
        <v>899</v>
      </c>
      <c r="V198" t="s">
        <v>224</v>
      </c>
      <c r="W198" t="s">
        <v>1411</v>
      </c>
      <c r="Y198" t="s">
        <v>12</v>
      </c>
    </row>
    <row r="199" spans="1:34" customFormat="1" x14ac:dyDescent="0.3">
      <c r="A199" t="s">
        <v>863</v>
      </c>
      <c r="B199" t="s">
        <v>1412</v>
      </c>
      <c r="C199" t="s">
        <v>136</v>
      </c>
      <c r="D199" t="s">
        <v>249</v>
      </c>
      <c r="E199">
        <v>34281</v>
      </c>
      <c r="F199" t="s">
        <v>14</v>
      </c>
      <c r="K199" t="s">
        <v>860</v>
      </c>
      <c r="L199" t="s">
        <v>388</v>
      </c>
      <c r="M199">
        <v>1980</v>
      </c>
      <c r="N199" t="s">
        <v>37</v>
      </c>
      <c r="O199" s="26">
        <v>45340.128032407403</v>
      </c>
      <c r="P199" s="26">
        <v>45341.031475613403</v>
      </c>
      <c r="S199" t="s">
        <v>90</v>
      </c>
      <c r="V199" t="s">
        <v>1413</v>
      </c>
      <c r="AF199" t="s">
        <v>859</v>
      </c>
      <c r="AG199" t="s">
        <v>152</v>
      </c>
      <c r="AH199" t="s">
        <v>1414</v>
      </c>
    </row>
    <row r="200" spans="1:34" customFormat="1" x14ac:dyDescent="0.3">
      <c r="A200" t="s">
        <v>1415</v>
      </c>
      <c r="B200" t="s">
        <v>1416</v>
      </c>
      <c r="C200" t="s">
        <v>136</v>
      </c>
      <c r="D200" t="s">
        <v>249</v>
      </c>
      <c r="E200">
        <v>34281</v>
      </c>
      <c r="F200" t="s">
        <v>18</v>
      </c>
      <c r="I200" t="s">
        <v>1393</v>
      </c>
      <c r="K200" t="s">
        <v>860</v>
      </c>
      <c r="L200" t="s">
        <v>388</v>
      </c>
      <c r="M200">
        <v>1990</v>
      </c>
      <c r="N200" t="s">
        <v>37</v>
      </c>
      <c r="O200" s="26">
        <v>45340.128032407403</v>
      </c>
      <c r="P200" s="26">
        <v>45341.031475810203</v>
      </c>
      <c r="S200" t="s">
        <v>90</v>
      </c>
      <c r="T200" t="s">
        <v>111</v>
      </c>
      <c r="U200" t="s">
        <v>899</v>
      </c>
      <c r="V200" t="s">
        <v>224</v>
      </c>
      <c r="W200" t="s">
        <v>1417</v>
      </c>
      <c r="Y200" t="s">
        <v>12</v>
      </c>
    </row>
    <row r="201" spans="1:34" customFormat="1" x14ac:dyDescent="0.3">
      <c r="A201" t="s">
        <v>1418</v>
      </c>
      <c r="B201" t="s">
        <v>1419</v>
      </c>
      <c r="C201" t="s">
        <v>136</v>
      </c>
      <c r="D201" t="s">
        <v>249</v>
      </c>
      <c r="E201">
        <v>34281</v>
      </c>
      <c r="F201" t="s">
        <v>18</v>
      </c>
      <c r="K201" t="s">
        <v>1173</v>
      </c>
      <c r="L201" t="s">
        <v>1049</v>
      </c>
      <c r="M201">
        <v>2000</v>
      </c>
      <c r="N201" t="s">
        <v>52</v>
      </c>
      <c r="O201" s="26">
        <v>45340.128043981502</v>
      </c>
      <c r="P201" s="26">
        <v>45341.031476006901</v>
      </c>
      <c r="S201" t="s">
        <v>90</v>
      </c>
      <c r="T201" t="s">
        <v>191</v>
      </c>
      <c r="U201" t="s">
        <v>899</v>
      </c>
      <c r="V201" t="s">
        <v>159</v>
      </c>
      <c r="W201" t="s">
        <v>1420</v>
      </c>
      <c r="Y201" t="s">
        <v>12</v>
      </c>
    </row>
    <row r="202" spans="1:34" customFormat="1" x14ac:dyDescent="0.3">
      <c r="A202" t="s">
        <v>1421</v>
      </c>
      <c r="B202" t="s">
        <v>1422</v>
      </c>
      <c r="C202" t="s">
        <v>217</v>
      </c>
      <c r="D202" t="s">
        <v>216</v>
      </c>
      <c r="E202">
        <v>88022</v>
      </c>
      <c r="F202" t="s">
        <v>18</v>
      </c>
      <c r="G202" t="s">
        <v>56</v>
      </c>
      <c r="I202" t="s">
        <v>1423</v>
      </c>
      <c r="K202" t="s">
        <v>797</v>
      </c>
      <c r="L202" t="s">
        <v>388</v>
      </c>
      <c r="M202">
        <v>2010</v>
      </c>
      <c r="N202" t="s">
        <v>37</v>
      </c>
      <c r="O202" s="26">
        <v>45340.131423611099</v>
      </c>
      <c r="P202" s="26">
        <v>45341.377620173596</v>
      </c>
      <c r="S202" t="s">
        <v>90</v>
      </c>
      <c r="T202" t="s">
        <v>162</v>
      </c>
      <c r="U202" t="s">
        <v>899</v>
      </c>
      <c r="V202" t="s">
        <v>153</v>
      </c>
      <c r="W202" t="s">
        <v>1424</v>
      </c>
      <c r="Y202" t="s">
        <v>12</v>
      </c>
    </row>
    <row r="203" spans="1:34" customFormat="1" x14ac:dyDescent="0.3">
      <c r="A203" t="s">
        <v>1425</v>
      </c>
      <c r="B203" t="s">
        <v>1422</v>
      </c>
      <c r="C203" t="s">
        <v>217</v>
      </c>
      <c r="D203" t="s">
        <v>216</v>
      </c>
      <c r="E203">
        <v>88022</v>
      </c>
      <c r="F203" t="s">
        <v>18</v>
      </c>
      <c r="G203" t="s">
        <v>56</v>
      </c>
      <c r="I203" t="s">
        <v>1423</v>
      </c>
      <c r="K203" t="s">
        <v>797</v>
      </c>
      <c r="L203" t="s">
        <v>388</v>
      </c>
      <c r="M203">
        <v>2020</v>
      </c>
      <c r="N203" t="s">
        <v>37</v>
      </c>
      <c r="O203" s="26">
        <v>45340.131435185198</v>
      </c>
      <c r="P203" s="26">
        <v>45341.377620914398</v>
      </c>
      <c r="S203" t="s">
        <v>90</v>
      </c>
      <c r="T203" t="s">
        <v>115</v>
      </c>
      <c r="U203" t="s">
        <v>899</v>
      </c>
      <c r="V203" t="s">
        <v>153</v>
      </c>
      <c r="W203" t="s">
        <v>1426</v>
      </c>
      <c r="Y203" t="s">
        <v>12</v>
      </c>
    </row>
    <row r="204" spans="1:34" customFormat="1" x14ac:dyDescent="0.3">
      <c r="A204" t="s">
        <v>1427</v>
      </c>
      <c r="B204" t="s">
        <v>1428</v>
      </c>
      <c r="C204" t="s">
        <v>217</v>
      </c>
      <c r="D204" t="s">
        <v>216</v>
      </c>
      <c r="E204">
        <v>88022</v>
      </c>
      <c r="F204" t="s">
        <v>18</v>
      </c>
      <c r="G204" t="s">
        <v>56</v>
      </c>
      <c r="I204" t="s">
        <v>1423</v>
      </c>
      <c r="K204" t="s">
        <v>1059</v>
      </c>
      <c r="L204" t="s">
        <v>388</v>
      </c>
      <c r="M204">
        <v>2030</v>
      </c>
      <c r="N204" t="s">
        <v>37</v>
      </c>
      <c r="O204" s="26">
        <v>45340.131446759297</v>
      </c>
      <c r="P204" s="26">
        <v>45341.377622337997</v>
      </c>
      <c r="S204" t="s">
        <v>90</v>
      </c>
      <c r="T204" t="s">
        <v>123</v>
      </c>
      <c r="U204" t="s">
        <v>899</v>
      </c>
      <c r="V204" t="s">
        <v>231</v>
      </c>
      <c r="W204" t="s">
        <v>1429</v>
      </c>
      <c r="Y204" t="s">
        <v>12</v>
      </c>
    </row>
    <row r="205" spans="1:34" customFormat="1" x14ac:dyDescent="0.3">
      <c r="A205" t="s">
        <v>1430</v>
      </c>
      <c r="B205" t="s">
        <v>1431</v>
      </c>
      <c r="C205" t="s">
        <v>217</v>
      </c>
      <c r="D205" t="s">
        <v>216</v>
      </c>
      <c r="E205">
        <v>88022</v>
      </c>
      <c r="F205" t="s">
        <v>18</v>
      </c>
      <c r="G205" t="s">
        <v>56</v>
      </c>
      <c r="I205" t="s">
        <v>1432</v>
      </c>
      <c r="K205" t="s">
        <v>1059</v>
      </c>
      <c r="L205" t="s">
        <v>388</v>
      </c>
      <c r="M205">
        <v>2040</v>
      </c>
      <c r="N205" t="s">
        <v>37</v>
      </c>
      <c r="O205" s="26">
        <v>45340.131446759297</v>
      </c>
      <c r="P205" s="26">
        <v>45341.377622881897</v>
      </c>
      <c r="S205" t="s">
        <v>90</v>
      </c>
      <c r="T205" t="s">
        <v>115</v>
      </c>
      <c r="U205" t="s">
        <v>899</v>
      </c>
      <c r="V205" t="s">
        <v>231</v>
      </c>
      <c r="W205" t="s">
        <v>1433</v>
      </c>
      <c r="Y205" t="s">
        <v>12</v>
      </c>
    </row>
    <row r="206" spans="1:34" customFormat="1" x14ac:dyDescent="0.3">
      <c r="A206" t="s">
        <v>1434</v>
      </c>
      <c r="B206" t="s">
        <v>1435</v>
      </c>
      <c r="C206" t="s">
        <v>217</v>
      </c>
      <c r="D206" t="s">
        <v>216</v>
      </c>
      <c r="E206">
        <v>88022</v>
      </c>
      <c r="F206" t="s">
        <v>18</v>
      </c>
      <c r="G206" t="s">
        <v>56</v>
      </c>
      <c r="I206" t="s">
        <v>1423</v>
      </c>
      <c r="K206" t="s">
        <v>1059</v>
      </c>
      <c r="L206" t="s">
        <v>388</v>
      </c>
      <c r="M206">
        <v>2050</v>
      </c>
      <c r="N206" t="s">
        <v>37</v>
      </c>
      <c r="O206" s="26">
        <v>45340.131458333301</v>
      </c>
      <c r="P206" s="26">
        <v>45341.377623611101</v>
      </c>
      <c r="S206" t="s">
        <v>90</v>
      </c>
      <c r="T206" t="s">
        <v>115</v>
      </c>
      <c r="U206" t="s">
        <v>899</v>
      </c>
      <c r="V206" t="s">
        <v>231</v>
      </c>
      <c r="W206" t="s">
        <v>1436</v>
      </c>
      <c r="Y206" t="s">
        <v>12</v>
      </c>
    </row>
    <row r="207" spans="1:34" customFormat="1" x14ac:dyDescent="0.3">
      <c r="A207" t="s">
        <v>1437</v>
      </c>
      <c r="B207" t="s">
        <v>1438</v>
      </c>
      <c r="C207" t="s">
        <v>217</v>
      </c>
      <c r="D207" t="s">
        <v>216</v>
      </c>
      <c r="E207">
        <v>88022</v>
      </c>
      <c r="F207" t="s">
        <v>24</v>
      </c>
      <c r="G207" t="s">
        <v>56</v>
      </c>
      <c r="K207" t="s">
        <v>814</v>
      </c>
      <c r="L207" t="s">
        <v>388</v>
      </c>
      <c r="M207">
        <v>2060</v>
      </c>
      <c r="N207" t="s">
        <v>37</v>
      </c>
      <c r="O207" s="26">
        <v>45340.131469907399</v>
      </c>
      <c r="P207" s="26">
        <v>45341.377623958302</v>
      </c>
      <c r="S207" t="s">
        <v>90</v>
      </c>
      <c r="T207" t="s">
        <v>271</v>
      </c>
      <c r="U207" t="s">
        <v>899</v>
      </c>
      <c r="V207" t="s">
        <v>118</v>
      </c>
      <c r="Y207" t="s">
        <v>12</v>
      </c>
    </row>
    <row r="208" spans="1:34" customFormat="1" x14ac:dyDescent="0.3">
      <c r="A208" t="s">
        <v>1439</v>
      </c>
      <c r="B208" t="s">
        <v>1440</v>
      </c>
      <c r="C208" t="s">
        <v>217</v>
      </c>
      <c r="D208" t="s">
        <v>216</v>
      </c>
      <c r="E208">
        <v>88022</v>
      </c>
      <c r="F208" t="s">
        <v>24</v>
      </c>
      <c r="G208" t="s">
        <v>56</v>
      </c>
      <c r="K208" t="s">
        <v>814</v>
      </c>
      <c r="L208" t="s">
        <v>388</v>
      </c>
      <c r="M208">
        <v>2070</v>
      </c>
      <c r="N208" t="s">
        <v>37</v>
      </c>
      <c r="O208" s="26">
        <v>45340.131469907399</v>
      </c>
      <c r="P208" s="26">
        <v>45341.377624305598</v>
      </c>
      <c r="S208" t="s">
        <v>90</v>
      </c>
      <c r="T208" t="s">
        <v>129</v>
      </c>
      <c r="U208" t="s">
        <v>899</v>
      </c>
      <c r="V208" t="s">
        <v>118</v>
      </c>
      <c r="Y208" t="s">
        <v>12</v>
      </c>
    </row>
    <row r="209" spans="1:25" customFormat="1" x14ac:dyDescent="0.3">
      <c r="A209" t="s">
        <v>1441</v>
      </c>
      <c r="B209" t="s">
        <v>1442</v>
      </c>
      <c r="C209" t="s">
        <v>217</v>
      </c>
      <c r="D209" t="s">
        <v>216</v>
      </c>
      <c r="E209">
        <v>88022</v>
      </c>
      <c r="F209" t="s">
        <v>18</v>
      </c>
      <c r="G209" t="s">
        <v>56</v>
      </c>
      <c r="I209" t="s">
        <v>1423</v>
      </c>
      <c r="K209" t="s">
        <v>814</v>
      </c>
      <c r="L209" t="s">
        <v>388</v>
      </c>
      <c r="M209">
        <v>2080</v>
      </c>
      <c r="N209" t="s">
        <v>37</v>
      </c>
      <c r="O209" s="26">
        <v>45340.131469907399</v>
      </c>
      <c r="P209" s="26">
        <v>45341.377625578702</v>
      </c>
      <c r="S209" t="s">
        <v>90</v>
      </c>
      <c r="T209" t="s">
        <v>123</v>
      </c>
      <c r="U209" t="s">
        <v>899</v>
      </c>
      <c r="V209" t="s">
        <v>118</v>
      </c>
      <c r="W209" t="s">
        <v>1443</v>
      </c>
      <c r="Y209" t="s">
        <v>12</v>
      </c>
    </row>
    <row r="210" spans="1:25" customFormat="1" x14ac:dyDescent="0.3">
      <c r="A210" t="s">
        <v>1444</v>
      </c>
      <c r="B210" t="s">
        <v>1445</v>
      </c>
      <c r="C210" t="s">
        <v>217</v>
      </c>
      <c r="D210" t="s">
        <v>216</v>
      </c>
      <c r="E210">
        <v>88022</v>
      </c>
      <c r="F210" t="s">
        <v>18</v>
      </c>
      <c r="G210" t="s">
        <v>56</v>
      </c>
      <c r="I210" t="s">
        <v>1423</v>
      </c>
      <c r="K210" t="s">
        <v>1446</v>
      </c>
      <c r="L210" t="s">
        <v>1049</v>
      </c>
      <c r="M210">
        <v>2090</v>
      </c>
      <c r="N210" t="s">
        <v>37</v>
      </c>
      <c r="O210" s="26">
        <v>45340.131481481498</v>
      </c>
      <c r="P210" s="26">
        <v>45341.377628668997</v>
      </c>
      <c r="S210" t="s">
        <v>90</v>
      </c>
      <c r="T210" t="s">
        <v>123</v>
      </c>
      <c r="U210" t="s">
        <v>899</v>
      </c>
      <c r="V210" t="s">
        <v>118</v>
      </c>
      <c r="W210" t="s">
        <v>1447</v>
      </c>
      <c r="Y210" t="s">
        <v>12</v>
      </c>
    </row>
    <row r="211" spans="1:25" customFormat="1" x14ac:dyDescent="0.3">
      <c r="A211" t="s">
        <v>1448</v>
      </c>
      <c r="B211" t="s">
        <v>1449</v>
      </c>
      <c r="C211" t="s">
        <v>217</v>
      </c>
      <c r="D211" t="s">
        <v>216</v>
      </c>
      <c r="E211">
        <v>88022</v>
      </c>
      <c r="F211" t="s">
        <v>18</v>
      </c>
      <c r="G211" t="s">
        <v>56</v>
      </c>
      <c r="I211" t="s">
        <v>1450</v>
      </c>
      <c r="K211" t="s">
        <v>797</v>
      </c>
      <c r="L211" t="s">
        <v>388</v>
      </c>
      <c r="M211">
        <v>2100</v>
      </c>
      <c r="N211" t="s">
        <v>37</v>
      </c>
      <c r="O211" s="26">
        <v>45340.131481481498</v>
      </c>
      <c r="P211" s="26">
        <v>45341.377633715303</v>
      </c>
      <c r="S211" t="s">
        <v>90</v>
      </c>
      <c r="T211" t="s">
        <v>123</v>
      </c>
      <c r="U211" t="s">
        <v>899</v>
      </c>
      <c r="V211" t="s">
        <v>153</v>
      </c>
      <c r="W211" t="s">
        <v>1451</v>
      </c>
      <c r="Y211" t="s">
        <v>12</v>
      </c>
    </row>
    <row r="212" spans="1:25" customFormat="1" x14ac:dyDescent="0.3">
      <c r="A212" t="s">
        <v>1452</v>
      </c>
      <c r="B212" t="s">
        <v>1453</v>
      </c>
      <c r="C212" t="s">
        <v>217</v>
      </c>
      <c r="D212" t="s">
        <v>216</v>
      </c>
      <c r="E212">
        <v>88022</v>
      </c>
      <c r="F212" t="s">
        <v>24</v>
      </c>
      <c r="G212" t="s">
        <v>56</v>
      </c>
      <c r="K212" t="s">
        <v>890</v>
      </c>
      <c r="L212" t="s">
        <v>388</v>
      </c>
      <c r="M212">
        <v>2110</v>
      </c>
      <c r="N212" t="s">
        <v>37</v>
      </c>
      <c r="O212" s="26">
        <v>45340.131493055596</v>
      </c>
      <c r="P212" s="26">
        <v>45341.377635532401</v>
      </c>
      <c r="S212" t="s">
        <v>90</v>
      </c>
      <c r="T212" t="s">
        <v>129</v>
      </c>
      <c r="U212" t="s">
        <v>899</v>
      </c>
      <c r="V212" t="s">
        <v>168</v>
      </c>
      <c r="Y212" t="s">
        <v>12</v>
      </c>
    </row>
    <row r="213" spans="1:25" customFormat="1" x14ac:dyDescent="0.3">
      <c r="A213" t="s">
        <v>1454</v>
      </c>
      <c r="B213" t="s">
        <v>1455</v>
      </c>
      <c r="C213" t="s">
        <v>217</v>
      </c>
      <c r="D213" t="s">
        <v>216</v>
      </c>
      <c r="E213">
        <v>88022</v>
      </c>
      <c r="F213" t="s">
        <v>18</v>
      </c>
      <c r="G213" t="s">
        <v>56</v>
      </c>
      <c r="I213" t="s">
        <v>1423</v>
      </c>
      <c r="K213" t="s">
        <v>890</v>
      </c>
      <c r="L213" t="s">
        <v>388</v>
      </c>
      <c r="M213">
        <v>2120</v>
      </c>
      <c r="N213" t="s">
        <v>37</v>
      </c>
      <c r="O213" s="26">
        <v>45340.131493055596</v>
      </c>
      <c r="P213" s="26">
        <v>45341.377636076402</v>
      </c>
      <c r="S213" t="s">
        <v>90</v>
      </c>
      <c r="T213" t="s">
        <v>123</v>
      </c>
      <c r="U213" t="s">
        <v>899</v>
      </c>
      <c r="V213" t="s">
        <v>168</v>
      </c>
      <c r="W213" t="s">
        <v>1456</v>
      </c>
      <c r="Y213" t="s">
        <v>12</v>
      </c>
    </row>
    <row r="214" spans="1:25" customFormat="1" x14ac:dyDescent="0.3">
      <c r="A214" t="s">
        <v>1457</v>
      </c>
      <c r="B214" t="s">
        <v>1458</v>
      </c>
      <c r="C214" t="s">
        <v>217</v>
      </c>
      <c r="D214" t="s">
        <v>216</v>
      </c>
      <c r="E214">
        <v>88022</v>
      </c>
      <c r="F214" t="s">
        <v>24</v>
      </c>
      <c r="G214" t="s">
        <v>56</v>
      </c>
      <c r="K214" t="s">
        <v>802</v>
      </c>
      <c r="L214" t="s">
        <v>388</v>
      </c>
      <c r="M214">
        <v>2130</v>
      </c>
      <c r="N214" t="s">
        <v>37</v>
      </c>
      <c r="O214" s="26">
        <v>45340.1315046296</v>
      </c>
      <c r="P214" s="26">
        <v>45341.377636608799</v>
      </c>
      <c r="S214" t="s">
        <v>90</v>
      </c>
      <c r="T214" t="s">
        <v>129</v>
      </c>
      <c r="U214" t="s">
        <v>899</v>
      </c>
      <c r="V214" t="s">
        <v>165</v>
      </c>
      <c r="Y214" t="s">
        <v>12</v>
      </c>
    </row>
    <row r="215" spans="1:25" customFormat="1" x14ac:dyDescent="0.3">
      <c r="A215" t="s">
        <v>1459</v>
      </c>
      <c r="B215" t="s">
        <v>1460</v>
      </c>
      <c r="C215" t="s">
        <v>217</v>
      </c>
      <c r="D215" t="s">
        <v>216</v>
      </c>
      <c r="E215">
        <v>88022</v>
      </c>
      <c r="F215" t="s">
        <v>24</v>
      </c>
      <c r="G215" t="s">
        <v>56</v>
      </c>
      <c r="K215" t="s">
        <v>802</v>
      </c>
      <c r="L215" t="s">
        <v>388</v>
      </c>
      <c r="M215">
        <v>2140</v>
      </c>
      <c r="N215" t="s">
        <v>37</v>
      </c>
      <c r="O215" s="26">
        <v>45340.1315046296</v>
      </c>
      <c r="P215" s="26">
        <v>45341.377638275502</v>
      </c>
      <c r="S215" t="s">
        <v>90</v>
      </c>
      <c r="T215" t="s">
        <v>271</v>
      </c>
      <c r="U215" t="s">
        <v>899</v>
      </c>
      <c r="V215" t="s">
        <v>165</v>
      </c>
      <c r="Y215" t="s">
        <v>12</v>
      </c>
    </row>
    <row r="216" spans="1:25" customFormat="1" x14ac:dyDescent="0.3">
      <c r="A216" t="s">
        <v>1461</v>
      </c>
      <c r="B216" t="s">
        <v>1460</v>
      </c>
      <c r="C216" t="s">
        <v>1462</v>
      </c>
      <c r="D216" t="s">
        <v>216</v>
      </c>
      <c r="E216">
        <v>88022</v>
      </c>
      <c r="F216" t="s">
        <v>18</v>
      </c>
      <c r="G216" t="s">
        <v>56</v>
      </c>
      <c r="I216" t="s">
        <v>1463</v>
      </c>
      <c r="K216" t="s">
        <v>802</v>
      </c>
      <c r="L216" t="s">
        <v>388</v>
      </c>
      <c r="M216">
        <v>2150</v>
      </c>
      <c r="N216" t="s">
        <v>37</v>
      </c>
      <c r="O216" s="26">
        <v>45340.1315046296</v>
      </c>
      <c r="P216" s="26">
        <v>45341.377640428203</v>
      </c>
      <c r="S216" t="s">
        <v>90</v>
      </c>
      <c r="T216" t="s">
        <v>123</v>
      </c>
      <c r="U216" t="s">
        <v>899</v>
      </c>
      <c r="V216" t="s">
        <v>165</v>
      </c>
      <c r="W216" t="s">
        <v>1464</v>
      </c>
      <c r="Y216" t="s">
        <v>12</v>
      </c>
    </row>
    <row r="217" spans="1:25" customFormat="1" x14ac:dyDescent="0.3">
      <c r="A217" t="s">
        <v>1465</v>
      </c>
      <c r="B217" t="s">
        <v>1466</v>
      </c>
      <c r="C217" t="s">
        <v>1462</v>
      </c>
      <c r="D217" t="s">
        <v>216</v>
      </c>
      <c r="E217">
        <v>88022</v>
      </c>
      <c r="F217" t="s">
        <v>18</v>
      </c>
      <c r="G217" t="s">
        <v>56</v>
      </c>
      <c r="I217" t="s">
        <v>1463</v>
      </c>
      <c r="K217" t="s">
        <v>1149</v>
      </c>
      <c r="L217" t="s">
        <v>388</v>
      </c>
      <c r="M217">
        <v>2160</v>
      </c>
      <c r="N217" t="s">
        <v>37</v>
      </c>
      <c r="O217" s="26">
        <v>45340.1315046296</v>
      </c>
      <c r="P217" s="26">
        <v>45341.377641516199</v>
      </c>
      <c r="S217" t="s">
        <v>90</v>
      </c>
      <c r="T217" t="s">
        <v>162</v>
      </c>
      <c r="U217" t="s">
        <v>899</v>
      </c>
      <c r="V217" t="s">
        <v>183</v>
      </c>
      <c r="W217" t="s">
        <v>1467</v>
      </c>
      <c r="Y217" t="s">
        <v>12</v>
      </c>
    </row>
    <row r="218" spans="1:25" customFormat="1" x14ac:dyDescent="0.3">
      <c r="A218" t="s">
        <v>1468</v>
      </c>
      <c r="B218" t="s">
        <v>1469</v>
      </c>
      <c r="C218" t="s">
        <v>217</v>
      </c>
      <c r="D218" t="s">
        <v>216</v>
      </c>
      <c r="E218">
        <v>88022</v>
      </c>
      <c r="F218" t="s">
        <v>34</v>
      </c>
      <c r="G218" t="s">
        <v>56</v>
      </c>
      <c r="K218" t="s">
        <v>834</v>
      </c>
      <c r="L218" t="s">
        <v>388</v>
      </c>
      <c r="M218">
        <v>2170</v>
      </c>
      <c r="N218" t="s">
        <v>37</v>
      </c>
      <c r="O218" s="26">
        <v>45340.131516203699</v>
      </c>
      <c r="P218" s="26">
        <v>45341.377641863401</v>
      </c>
    </row>
    <row r="219" spans="1:25" customFormat="1" x14ac:dyDescent="0.3">
      <c r="A219" t="s">
        <v>1470</v>
      </c>
      <c r="B219" t="s">
        <v>1471</v>
      </c>
      <c r="C219" t="s">
        <v>1472</v>
      </c>
      <c r="D219" t="s">
        <v>216</v>
      </c>
      <c r="E219">
        <v>88022</v>
      </c>
      <c r="F219" t="s">
        <v>18</v>
      </c>
      <c r="G219" t="s">
        <v>56</v>
      </c>
      <c r="I219" t="s">
        <v>1473</v>
      </c>
      <c r="K219" t="s">
        <v>834</v>
      </c>
      <c r="L219" t="s">
        <v>388</v>
      </c>
      <c r="M219">
        <v>2180</v>
      </c>
      <c r="N219" t="s">
        <v>37</v>
      </c>
      <c r="O219" s="26">
        <v>45340.131516203699</v>
      </c>
      <c r="P219" s="26">
        <v>45341.377642245403</v>
      </c>
      <c r="S219" t="s">
        <v>90</v>
      </c>
      <c r="T219" t="s">
        <v>111</v>
      </c>
      <c r="U219" t="s">
        <v>899</v>
      </c>
      <c r="V219" t="s">
        <v>150</v>
      </c>
      <c r="W219" t="s">
        <v>1474</v>
      </c>
      <c r="Y219" t="s">
        <v>12</v>
      </c>
    </row>
    <row r="220" spans="1:25" customFormat="1" x14ac:dyDescent="0.3">
      <c r="A220" t="s">
        <v>1475</v>
      </c>
      <c r="B220" t="s">
        <v>1476</v>
      </c>
      <c r="C220" t="s">
        <v>706</v>
      </c>
      <c r="D220" t="s">
        <v>216</v>
      </c>
      <c r="E220">
        <v>88022</v>
      </c>
      <c r="F220" t="s">
        <v>18</v>
      </c>
      <c r="G220" t="s">
        <v>56</v>
      </c>
      <c r="I220" t="s">
        <v>1477</v>
      </c>
      <c r="K220" t="s">
        <v>834</v>
      </c>
      <c r="L220" t="s">
        <v>388</v>
      </c>
      <c r="M220">
        <v>2190</v>
      </c>
      <c r="N220" t="s">
        <v>37</v>
      </c>
      <c r="O220" s="26">
        <v>45340.131527777798</v>
      </c>
      <c r="P220" s="26">
        <v>45341.377642395797</v>
      </c>
      <c r="S220" t="s">
        <v>90</v>
      </c>
      <c r="T220" t="s">
        <v>570</v>
      </c>
      <c r="U220" t="s">
        <v>899</v>
      </c>
      <c r="V220" t="s">
        <v>150</v>
      </c>
      <c r="W220" t="s">
        <v>1478</v>
      </c>
      <c r="Y220" t="s">
        <v>12</v>
      </c>
    </row>
    <row r="221" spans="1:25" customFormat="1" x14ac:dyDescent="0.3">
      <c r="A221" t="s">
        <v>1479</v>
      </c>
      <c r="B221" t="s">
        <v>1480</v>
      </c>
      <c r="C221" t="s">
        <v>1481</v>
      </c>
      <c r="D221" t="s">
        <v>202</v>
      </c>
      <c r="E221">
        <v>62128</v>
      </c>
      <c r="F221" t="s">
        <v>18</v>
      </c>
      <c r="G221" t="s">
        <v>56</v>
      </c>
      <c r="I221" t="s">
        <v>1482</v>
      </c>
      <c r="K221" t="s">
        <v>1483</v>
      </c>
      <c r="L221" t="s">
        <v>1049</v>
      </c>
      <c r="M221">
        <v>2200</v>
      </c>
      <c r="N221" t="s">
        <v>37</v>
      </c>
      <c r="O221" s="26">
        <v>45340.134768518503</v>
      </c>
      <c r="P221" s="26">
        <v>45341.386285185203</v>
      </c>
      <c r="S221" t="s">
        <v>90</v>
      </c>
      <c r="T221" t="s">
        <v>111</v>
      </c>
      <c r="U221" t="s">
        <v>899</v>
      </c>
      <c r="V221" t="s">
        <v>234</v>
      </c>
      <c r="W221" t="s">
        <v>1484</v>
      </c>
      <c r="Y221" t="s">
        <v>12</v>
      </c>
    </row>
    <row r="222" spans="1:25" customFormat="1" x14ac:dyDescent="0.3">
      <c r="A222" t="s">
        <v>1485</v>
      </c>
      <c r="B222" t="s">
        <v>1486</v>
      </c>
      <c r="C222" t="s">
        <v>134</v>
      </c>
      <c r="D222" t="s">
        <v>202</v>
      </c>
      <c r="E222">
        <v>62128</v>
      </c>
      <c r="F222" t="s">
        <v>24</v>
      </c>
      <c r="G222" t="s">
        <v>56</v>
      </c>
      <c r="K222" t="s">
        <v>146</v>
      </c>
      <c r="L222" t="s">
        <v>145</v>
      </c>
      <c r="M222">
        <v>2210</v>
      </c>
      <c r="N222" t="s">
        <v>37</v>
      </c>
      <c r="O222" s="26">
        <v>45340.134780092601</v>
      </c>
      <c r="P222" s="26">
        <v>45341.386285381901</v>
      </c>
      <c r="S222" t="s">
        <v>90</v>
      </c>
      <c r="T222" t="s">
        <v>129</v>
      </c>
      <c r="U222" t="s">
        <v>899</v>
      </c>
      <c r="V222" t="s">
        <v>159</v>
      </c>
      <c r="Y222" t="s">
        <v>12</v>
      </c>
    </row>
    <row r="223" spans="1:25" customFormat="1" x14ac:dyDescent="0.3">
      <c r="A223" t="s">
        <v>1487</v>
      </c>
      <c r="B223" t="s">
        <v>1488</v>
      </c>
      <c r="C223" t="s">
        <v>134</v>
      </c>
      <c r="D223" t="s">
        <v>202</v>
      </c>
      <c r="E223">
        <v>62128</v>
      </c>
      <c r="F223" t="s">
        <v>21</v>
      </c>
      <c r="G223" t="s">
        <v>54</v>
      </c>
      <c r="K223" t="s">
        <v>1489</v>
      </c>
      <c r="L223" t="s">
        <v>595</v>
      </c>
      <c r="M223">
        <v>2220</v>
      </c>
      <c r="N223" t="s">
        <v>37</v>
      </c>
      <c r="O223" s="26">
        <v>45340.134780092601</v>
      </c>
      <c r="P223" s="26">
        <v>45341.386285729197</v>
      </c>
      <c r="S223" t="s">
        <v>90</v>
      </c>
    </row>
    <row r="224" spans="1:25" customFormat="1" x14ac:dyDescent="0.3">
      <c r="A224" t="s">
        <v>1490</v>
      </c>
      <c r="B224" t="s">
        <v>1491</v>
      </c>
      <c r="C224" t="s">
        <v>134</v>
      </c>
      <c r="D224" t="s">
        <v>202</v>
      </c>
      <c r="E224">
        <v>62128</v>
      </c>
      <c r="F224" t="s">
        <v>21</v>
      </c>
      <c r="G224" t="s">
        <v>54</v>
      </c>
      <c r="K224" t="s">
        <v>783</v>
      </c>
      <c r="L224" t="s">
        <v>133</v>
      </c>
      <c r="M224">
        <v>2230</v>
      </c>
      <c r="N224" t="s">
        <v>37</v>
      </c>
      <c r="O224" s="26">
        <v>45340.134780092601</v>
      </c>
      <c r="P224" s="26">
        <v>45341.386285914297</v>
      </c>
      <c r="S224" t="s">
        <v>90</v>
      </c>
    </row>
    <row r="225" spans="1:25" customFormat="1" x14ac:dyDescent="0.3">
      <c r="A225" t="s">
        <v>1492</v>
      </c>
      <c r="B225" t="s">
        <v>1493</v>
      </c>
      <c r="C225" t="s">
        <v>134</v>
      </c>
      <c r="D225" t="s">
        <v>202</v>
      </c>
      <c r="E225">
        <v>62128</v>
      </c>
      <c r="F225" t="s">
        <v>21</v>
      </c>
      <c r="G225" t="s">
        <v>54</v>
      </c>
      <c r="K225" t="s">
        <v>783</v>
      </c>
      <c r="L225" t="s">
        <v>133</v>
      </c>
      <c r="M225">
        <v>2240</v>
      </c>
      <c r="N225" t="s">
        <v>37</v>
      </c>
      <c r="O225" s="26">
        <v>45340.134780092601</v>
      </c>
      <c r="P225" s="26">
        <v>45341.386286261601</v>
      </c>
      <c r="S225" t="s">
        <v>90</v>
      </c>
    </row>
    <row r="226" spans="1:25" customFormat="1" x14ac:dyDescent="0.3">
      <c r="A226" t="s">
        <v>1494</v>
      </c>
      <c r="B226" t="s">
        <v>1495</v>
      </c>
      <c r="C226" t="s">
        <v>157</v>
      </c>
      <c r="D226" t="s">
        <v>195</v>
      </c>
      <c r="E226">
        <v>88628</v>
      </c>
      <c r="F226" t="s">
        <v>34</v>
      </c>
      <c r="G226" t="s">
        <v>56</v>
      </c>
      <c r="K226" t="s">
        <v>890</v>
      </c>
      <c r="L226" t="s">
        <v>388</v>
      </c>
      <c r="M226">
        <v>2250</v>
      </c>
      <c r="N226" t="s">
        <v>37</v>
      </c>
      <c r="O226" s="26">
        <v>45340.311979166698</v>
      </c>
      <c r="P226" s="26">
        <v>45341.381758796299</v>
      </c>
      <c r="S226" t="s">
        <v>90</v>
      </c>
      <c r="V226" t="s">
        <v>168</v>
      </c>
    </row>
    <row r="227" spans="1:25" customFormat="1" x14ac:dyDescent="0.3">
      <c r="A227" t="s">
        <v>1496</v>
      </c>
      <c r="B227" t="s">
        <v>1497</v>
      </c>
      <c r="C227" t="s">
        <v>157</v>
      </c>
      <c r="D227" t="s">
        <v>195</v>
      </c>
      <c r="E227">
        <v>88628</v>
      </c>
      <c r="F227" t="s">
        <v>18</v>
      </c>
      <c r="G227" t="s">
        <v>55</v>
      </c>
      <c r="I227" t="s">
        <v>1498</v>
      </c>
      <c r="K227" t="s">
        <v>890</v>
      </c>
      <c r="L227" t="s">
        <v>388</v>
      </c>
      <c r="M227">
        <v>2260</v>
      </c>
      <c r="N227" t="s">
        <v>37</v>
      </c>
      <c r="O227" s="26">
        <v>45340.311979166698</v>
      </c>
      <c r="P227" s="26">
        <v>45341.381758796299</v>
      </c>
      <c r="S227" t="s">
        <v>90</v>
      </c>
      <c r="T227" t="s">
        <v>123</v>
      </c>
      <c r="U227" t="s">
        <v>899</v>
      </c>
      <c r="V227" t="s">
        <v>168</v>
      </c>
      <c r="W227" t="s">
        <v>285</v>
      </c>
      <c r="Y227" t="s">
        <v>12</v>
      </c>
    </row>
    <row r="228" spans="1:25" customFormat="1" x14ac:dyDescent="0.3">
      <c r="A228" t="s">
        <v>1499</v>
      </c>
      <c r="B228" t="s">
        <v>1500</v>
      </c>
      <c r="C228" t="s">
        <v>157</v>
      </c>
      <c r="D228" t="s">
        <v>195</v>
      </c>
      <c r="E228">
        <v>88628</v>
      </c>
      <c r="F228" t="s">
        <v>18</v>
      </c>
      <c r="G228" t="s">
        <v>55</v>
      </c>
      <c r="I228" t="s">
        <v>1498</v>
      </c>
      <c r="K228" t="s">
        <v>1193</v>
      </c>
      <c r="L228" t="s">
        <v>1049</v>
      </c>
      <c r="M228">
        <v>2270</v>
      </c>
      <c r="N228" t="s">
        <v>37</v>
      </c>
      <c r="O228" s="26">
        <v>45340.311990740702</v>
      </c>
      <c r="P228" s="26">
        <v>45341.381758993099</v>
      </c>
      <c r="S228" t="s">
        <v>90</v>
      </c>
      <c r="T228" t="s">
        <v>123</v>
      </c>
      <c r="U228" t="s">
        <v>899</v>
      </c>
      <c r="V228" t="s">
        <v>168</v>
      </c>
      <c r="W228" t="s">
        <v>1501</v>
      </c>
      <c r="Y228" t="s">
        <v>12</v>
      </c>
    </row>
    <row r="229" spans="1:25" customFormat="1" x14ac:dyDescent="0.3">
      <c r="A229" t="s">
        <v>1502</v>
      </c>
      <c r="B229" t="s">
        <v>1503</v>
      </c>
      <c r="C229" t="s">
        <v>1504</v>
      </c>
      <c r="D229" t="s">
        <v>195</v>
      </c>
      <c r="E229">
        <v>88628</v>
      </c>
      <c r="F229" t="s">
        <v>18</v>
      </c>
      <c r="G229" t="s">
        <v>55</v>
      </c>
      <c r="I229" t="s">
        <v>1505</v>
      </c>
      <c r="K229" t="s">
        <v>793</v>
      </c>
      <c r="L229" t="s">
        <v>388</v>
      </c>
      <c r="M229">
        <v>2280</v>
      </c>
      <c r="N229" t="s">
        <v>37</v>
      </c>
      <c r="O229" s="26">
        <v>45340.311990740702</v>
      </c>
      <c r="P229" s="26">
        <v>45341.383139201404</v>
      </c>
      <c r="S229" t="s">
        <v>90</v>
      </c>
      <c r="T229" t="s">
        <v>350</v>
      </c>
      <c r="U229" t="s">
        <v>899</v>
      </c>
      <c r="V229" t="s">
        <v>187</v>
      </c>
      <c r="W229" t="s">
        <v>1506</v>
      </c>
      <c r="Y229" t="s">
        <v>12</v>
      </c>
    </row>
    <row r="230" spans="1:25" customFormat="1" x14ac:dyDescent="0.3">
      <c r="A230" t="s">
        <v>1507</v>
      </c>
      <c r="B230" t="s">
        <v>1508</v>
      </c>
      <c r="C230" t="s">
        <v>157</v>
      </c>
      <c r="D230" t="s">
        <v>195</v>
      </c>
      <c r="E230">
        <v>88628</v>
      </c>
      <c r="F230" t="s">
        <v>18</v>
      </c>
      <c r="G230" t="s">
        <v>55</v>
      </c>
      <c r="K230" t="s">
        <v>793</v>
      </c>
      <c r="L230" t="s">
        <v>388</v>
      </c>
      <c r="M230">
        <v>2290</v>
      </c>
      <c r="N230" t="s">
        <v>37</v>
      </c>
      <c r="O230" s="26">
        <v>45340.3120023148</v>
      </c>
      <c r="P230" s="26">
        <v>45341.383139201404</v>
      </c>
      <c r="S230" t="s">
        <v>90</v>
      </c>
      <c r="T230" t="s">
        <v>123</v>
      </c>
      <c r="U230" t="s">
        <v>899</v>
      </c>
      <c r="V230" t="s">
        <v>187</v>
      </c>
      <c r="W230" t="s">
        <v>1509</v>
      </c>
      <c r="Y230" t="s">
        <v>12</v>
      </c>
    </row>
    <row r="231" spans="1:25" customFormat="1" x14ac:dyDescent="0.3">
      <c r="A231" t="s">
        <v>1510</v>
      </c>
      <c r="B231" t="s">
        <v>1511</v>
      </c>
      <c r="C231" t="s">
        <v>157</v>
      </c>
      <c r="D231" t="s">
        <v>195</v>
      </c>
      <c r="E231">
        <v>88628</v>
      </c>
      <c r="F231" t="s">
        <v>34</v>
      </c>
      <c r="G231" t="s">
        <v>55</v>
      </c>
      <c r="K231" t="s">
        <v>1107</v>
      </c>
      <c r="L231" t="s">
        <v>388</v>
      </c>
      <c r="M231">
        <v>2300</v>
      </c>
      <c r="N231" t="s">
        <v>37</v>
      </c>
      <c r="O231" s="26">
        <v>45340.312013888899</v>
      </c>
      <c r="P231" s="26">
        <v>45341.376569409702</v>
      </c>
      <c r="S231" t="s">
        <v>90</v>
      </c>
      <c r="V231" t="s">
        <v>244</v>
      </c>
    </row>
    <row r="232" spans="1:25" customFormat="1" x14ac:dyDescent="0.3">
      <c r="A232" t="s">
        <v>1512</v>
      </c>
      <c r="B232" t="s">
        <v>1513</v>
      </c>
      <c r="C232" t="s">
        <v>157</v>
      </c>
      <c r="D232" t="s">
        <v>195</v>
      </c>
      <c r="E232">
        <v>88628</v>
      </c>
      <c r="F232" t="s">
        <v>18</v>
      </c>
      <c r="G232" t="s">
        <v>55</v>
      </c>
      <c r="I232" t="s">
        <v>1498</v>
      </c>
      <c r="K232" t="s">
        <v>1107</v>
      </c>
      <c r="L232" t="s">
        <v>388</v>
      </c>
      <c r="M232">
        <v>2310</v>
      </c>
      <c r="N232" t="s">
        <v>37</v>
      </c>
      <c r="O232" s="26">
        <v>45340.312013888899</v>
      </c>
      <c r="P232" s="26">
        <v>45341.376569594897</v>
      </c>
      <c r="S232" t="s">
        <v>90</v>
      </c>
      <c r="T232" t="s">
        <v>115</v>
      </c>
      <c r="U232" t="s">
        <v>899</v>
      </c>
      <c r="V232" t="s">
        <v>244</v>
      </c>
      <c r="W232" t="s">
        <v>1514</v>
      </c>
      <c r="Y232" t="s">
        <v>12</v>
      </c>
    </row>
    <row r="233" spans="1:25" customFormat="1" x14ac:dyDescent="0.3">
      <c r="A233" t="s">
        <v>1515</v>
      </c>
      <c r="B233" t="s">
        <v>1516</v>
      </c>
      <c r="C233" t="s">
        <v>157</v>
      </c>
      <c r="D233" t="s">
        <v>195</v>
      </c>
      <c r="E233">
        <v>88628</v>
      </c>
      <c r="F233" t="s">
        <v>34</v>
      </c>
      <c r="G233" t="s">
        <v>55</v>
      </c>
      <c r="K233" t="s">
        <v>1119</v>
      </c>
      <c r="L233" t="s">
        <v>1049</v>
      </c>
      <c r="M233">
        <v>2320</v>
      </c>
      <c r="N233" t="s">
        <v>37</v>
      </c>
      <c r="O233" s="26">
        <v>45340.312013888899</v>
      </c>
      <c r="P233" s="26">
        <v>45341.376569594897</v>
      </c>
      <c r="S233" t="s">
        <v>90</v>
      </c>
    </row>
    <row r="234" spans="1:25" customFormat="1" x14ac:dyDescent="0.3">
      <c r="A234" t="s">
        <v>1517</v>
      </c>
      <c r="B234" t="s">
        <v>1518</v>
      </c>
      <c r="C234" t="s">
        <v>157</v>
      </c>
      <c r="D234" t="s">
        <v>195</v>
      </c>
      <c r="E234">
        <v>88628</v>
      </c>
      <c r="F234" t="s">
        <v>18</v>
      </c>
      <c r="G234" t="s">
        <v>55</v>
      </c>
      <c r="I234" t="s">
        <v>1498</v>
      </c>
      <c r="K234" t="s">
        <v>1119</v>
      </c>
      <c r="L234" t="s">
        <v>1049</v>
      </c>
      <c r="M234">
        <v>2330</v>
      </c>
      <c r="N234" t="s">
        <v>37</v>
      </c>
      <c r="O234" s="26">
        <v>45340.312013888899</v>
      </c>
      <c r="P234" s="26">
        <v>45341.376569756903</v>
      </c>
      <c r="S234" t="s">
        <v>90</v>
      </c>
      <c r="T234" t="s">
        <v>115</v>
      </c>
      <c r="U234" t="s">
        <v>899</v>
      </c>
      <c r="V234" t="s">
        <v>244</v>
      </c>
      <c r="W234" t="s">
        <v>1519</v>
      </c>
      <c r="Y234" t="s">
        <v>12</v>
      </c>
    </row>
    <row r="235" spans="1:25" customFormat="1" x14ac:dyDescent="0.3">
      <c r="A235" t="s">
        <v>1520</v>
      </c>
      <c r="B235" t="s">
        <v>1521</v>
      </c>
      <c r="C235" t="s">
        <v>1522</v>
      </c>
      <c r="D235" t="s">
        <v>195</v>
      </c>
      <c r="E235">
        <v>88628</v>
      </c>
      <c r="F235" t="s">
        <v>18</v>
      </c>
      <c r="G235" t="s">
        <v>55</v>
      </c>
      <c r="I235" t="s">
        <v>1523</v>
      </c>
      <c r="K235" t="s">
        <v>834</v>
      </c>
      <c r="L235" t="s">
        <v>388</v>
      </c>
      <c r="M235">
        <v>2340</v>
      </c>
      <c r="N235" t="s">
        <v>37</v>
      </c>
      <c r="O235" s="26">
        <v>45340.312025462998</v>
      </c>
      <c r="P235" s="26">
        <v>45341.376569942098</v>
      </c>
      <c r="S235" t="s">
        <v>90</v>
      </c>
      <c r="T235" t="s">
        <v>191</v>
      </c>
      <c r="U235" t="s">
        <v>899</v>
      </c>
      <c r="V235" t="s">
        <v>150</v>
      </c>
      <c r="W235" t="s">
        <v>1524</v>
      </c>
      <c r="Y235" t="s">
        <v>12</v>
      </c>
    </row>
    <row r="236" spans="1:25" customFormat="1" x14ac:dyDescent="0.3">
      <c r="A236" t="s">
        <v>1525</v>
      </c>
      <c r="B236" t="s">
        <v>1526</v>
      </c>
      <c r="C236" t="s">
        <v>157</v>
      </c>
      <c r="D236" t="s">
        <v>195</v>
      </c>
      <c r="E236">
        <v>88628</v>
      </c>
      <c r="F236" t="s">
        <v>34</v>
      </c>
      <c r="G236" t="s">
        <v>55</v>
      </c>
      <c r="K236" t="s">
        <v>797</v>
      </c>
      <c r="L236" t="s">
        <v>388</v>
      </c>
      <c r="M236">
        <v>2350</v>
      </c>
      <c r="N236" t="s">
        <v>37</v>
      </c>
      <c r="O236" s="26">
        <v>45340.3280787037</v>
      </c>
      <c r="P236" s="26">
        <v>45341.430573229198</v>
      </c>
      <c r="S236" t="s">
        <v>90</v>
      </c>
      <c r="V236" t="s">
        <v>153</v>
      </c>
    </row>
    <row r="237" spans="1:25" customFormat="1" x14ac:dyDescent="0.3">
      <c r="A237" t="s">
        <v>1527</v>
      </c>
      <c r="B237" t="s">
        <v>1528</v>
      </c>
      <c r="C237" t="s">
        <v>157</v>
      </c>
      <c r="D237" t="s">
        <v>195</v>
      </c>
      <c r="E237">
        <v>88628</v>
      </c>
      <c r="F237" t="s">
        <v>18</v>
      </c>
      <c r="G237" t="s">
        <v>56</v>
      </c>
      <c r="K237" t="s">
        <v>797</v>
      </c>
      <c r="L237" t="s">
        <v>388</v>
      </c>
      <c r="M237">
        <v>2360</v>
      </c>
      <c r="N237" t="s">
        <v>37</v>
      </c>
      <c r="O237" s="26">
        <v>45340.3280787037</v>
      </c>
      <c r="P237" s="26">
        <v>45341.430573379599</v>
      </c>
      <c r="S237" t="s">
        <v>90</v>
      </c>
      <c r="T237" t="s">
        <v>115</v>
      </c>
      <c r="U237" t="s">
        <v>899</v>
      </c>
      <c r="V237" t="s">
        <v>153</v>
      </c>
      <c r="W237" t="s">
        <v>1529</v>
      </c>
      <c r="Y237" t="s">
        <v>12</v>
      </c>
    </row>
    <row r="238" spans="1:25" customFormat="1" x14ac:dyDescent="0.3">
      <c r="A238" t="s">
        <v>1530</v>
      </c>
      <c r="B238" t="s">
        <v>1531</v>
      </c>
      <c r="C238" t="s">
        <v>1532</v>
      </c>
      <c r="D238" t="s">
        <v>195</v>
      </c>
      <c r="E238">
        <v>88628</v>
      </c>
      <c r="F238" t="s">
        <v>18</v>
      </c>
      <c r="G238" t="s">
        <v>56</v>
      </c>
      <c r="I238" t="s">
        <v>1533</v>
      </c>
      <c r="K238" t="s">
        <v>949</v>
      </c>
      <c r="L238" t="s">
        <v>133</v>
      </c>
      <c r="M238">
        <v>2370</v>
      </c>
      <c r="N238" t="s">
        <v>37</v>
      </c>
      <c r="O238" s="26">
        <v>45340.328101851897</v>
      </c>
      <c r="P238" s="26">
        <v>45341.3893038194</v>
      </c>
      <c r="S238" t="s">
        <v>90</v>
      </c>
      <c r="T238" t="s">
        <v>191</v>
      </c>
      <c r="U238" t="s">
        <v>899</v>
      </c>
      <c r="V238" t="s">
        <v>1038</v>
      </c>
      <c r="W238" t="s">
        <v>1534</v>
      </c>
      <c r="Y238" t="s">
        <v>7</v>
      </c>
    </row>
    <row r="239" spans="1:25" customFormat="1" x14ac:dyDescent="0.3">
      <c r="A239" t="s">
        <v>1535</v>
      </c>
      <c r="B239" t="s">
        <v>1536</v>
      </c>
      <c r="C239" t="s">
        <v>157</v>
      </c>
      <c r="D239" t="s">
        <v>195</v>
      </c>
      <c r="E239">
        <v>88628</v>
      </c>
      <c r="F239" t="s">
        <v>34</v>
      </c>
      <c r="G239" t="s">
        <v>55</v>
      </c>
      <c r="K239" t="s">
        <v>1489</v>
      </c>
      <c r="L239" t="s">
        <v>595</v>
      </c>
      <c r="M239">
        <v>2380</v>
      </c>
      <c r="N239" t="s">
        <v>37</v>
      </c>
      <c r="O239" s="26">
        <v>45340.338506944398</v>
      </c>
      <c r="P239" s="26">
        <v>45341.355018252303</v>
      </c>
      <c r="S239" t="s">
        <v>90</v>
      </c>
      <c r="V239" t="s">
        <v>163</v>
      </c>
    </row>
    <row r="240" spans="1:25" customFormat="1" x14ac:dyDescent="0.3">
      <c r="A240" t="s">
        <v>1537</v>
      </c>
      <c r="B240" t="s">
        <v>1538</v>
      </c>
      <c r="C240" t="s">
        <v>157</v>
      </c>
      <c r="D240" t="s">
        <v>195</v>
      </c>
      <c r="E240">
        <v>88628</v>
      </c>
      <c r="F240" t="s">
        <v>21</v>
      </c>
      <c r="G240" t="s">
        <v>55</v>
      </c>
      <c r="K240" t="s">
        <v>1489</v>
      </c>
      <c r="L240" t="s">
        <v>595</v>
      </c>
      <c r="M240">
        <v>2390</v>
      </c>
      <c r="N240" t="s">
        <v>37</v>
      </c>
      <c r="O240" s="26">
        <v>45340.338506944398</v>
      </c>
      <c r="P240" s="26">
        <v>45341.355019328701</v>
      </c>
      <c r="S240" t="s">
        <v>90</v>
      </c>
      <c r="V240" t="s">
        <v>163</v>
      </c>
    </row>
    <row r="241" spans="1:25" customFormat="1" x14ac:dyDescent="0.3">
      <c r="A241" t="s">
        <v>1539</v>
      </c>
      <c r="B241" t="s">
        <v>1540</v>
      </c>
      <c r="C241" t="s">
        <v>157</v>
      </c>
      <c r="D241" t="s">
        <v>195</v>
      </c>
      <c r="E241">
        <v>88628</v>
      </c>
      <c r="F241" t="s">
        <v>34</v>
      </c>
      <c r="G241" t="s">
        <v>55</v>
      </c>
      <c r="K241" t="s">
        <v>783</v>
      </c>
      <c r="L241" t="s">
        <v>133</v>
      </c>
      <c r="M241">
        <v>2400</v>
      </c>
      <c r="N241" t="s">
        <v>37</v>
      </c>
      <c r="O241" s="26">
        <v>45340.338506944398</v>
      </c>
      <c r="P241" s="26">
        <v>45341.355020405099</v>
      </c>
      <c r="S241" t="s">
        <v>90</v>
      </c>
      <c r="V241" t="s">
        <v>163</v>
      </c>
    </row>
    <row r="242" spans="1:25" customFormat="1" x14ac:dyDescent="0.3">
      <c r="A242" t="s">
        <v>1541</v>
      </c>
      <c r="B242" t="s">
        <v>1542</v>
      </c>
      <c r="C242" t="s">
        <v>157</v>
      </c>
      <c r="D242" t="s">
        <v>195</v>
      </c>
      <c r="E242">
        <v>88628</v>
      </c>
      <c r="F242" t="s">
        <v>34</v>
      </c>
      <c r="G242" t="s">
        <v>55</v>
      </c>
      <c r="K242" t="s">
        <v>802</v>
      </c>
      <c r="L242" t="s">
        <v>388</v>
      </c>
      <c r="M242">
        <v>2410</v>
      </c>
      <c r="N242" t="s">
        <v>37</v>
      </c>
      <c r="O242" s="26">
        <v>45340.338506944398</v>
      </c>
      <c r="P242" s="26">
        <v>45341.355021145799</v>
      </c>
      <c r="S242" t="s">
        <v>90</v>
      </c>
      <c r="V242" t="s">
        <v>165</v>
      </c>
    </row>
    <row r="243" spans="1:25" customFormat="1" x14ac:dyDescent="0.3">
      <c r="A243" t="s">
        <v>1543</v>
      </c>
      <c r="B243" t="s">
        <v>1544</v>
      </c>
      <c r="C243" t="s">
        <v>157</v>
      </c>
      <c r="D243" t="s">
        <v>195</v>
      </c>
      <c r="E243">
        <v>88628</v>
      </c>
      <c r="F243" t="s">
        <v>18</v>
      </c>
      <c r="G243" t="s">
        <v>55</v>
      </c>
      <c r="K243" t="s">
        <v>802</v>
      </c>
      <c r="L243" t="s">
        <v>388</v>
      </c>
      <c r="M243">
        <v>2420</v>
      </c>
      <c r="N243" t="s">
        <v>37</v>
      </c>
      <c r="O243" s="26">
        <v>45340.338506944398</v>
      </c>
      <c r="P243" s="26">
        <v>45341.355024189797</v>
      </c>
      <c r="S243" t="s">
        <v>90</v>
      </c>
      <c r="T243" t="s">
        <v>123</v>
      </c>
      <c r="U243" t="s">
        <v>899</v>
      </c>
      <c r="V243" t="s">
        <v>165</v>
      </c>
      <c r="W243" t="s">
        <v>1545</v>
      </c>
      <c r="Y243" t="s">
        <v>12</v>
      </c>
    </row>
    <row r="244" spans="1:25" customFormat="1" x14ac:dyDescent="0.3">
      <c r="A244" t="s">
        <v>1546</v>
      </c>
      <c r="B244" t="s">
        <v>1547</v>
      </c>
      <c r="C244" t="s">
        <v>157</v>
      </c>
      <c r="D244" t="s">
        <v>195</v>
      </c>
      <c r="E244">
        <v>88628</v>
      </c>
      <c r="F244" t="s">
        <v>34</v>
      </c>
      <c r="G244" t="s">
        <v>55</v>
      </c>
      <c r="K244" t="s">
        <v>848</v>
      </c>
      <c r="L244" t="s">
        <v>388</v>
      </c>
      <c r="M244">
        <v>2430</v>
      </c>
      <c r="N244" t="s">
        <v>37</v>
      </c>
      <c r="O244" s="26">
        <v>45340.338518518503</v>
      </c>
      <c r="P244" s="26">
        <v>45341.355024733799</v>
      </c>
      <c r="S244" t="s">
        <v>90</v>
      </c>
      <c r="V244" t="s">
        <v>1548</v>
      </c>
    </row>
    <row r="245" spans="1:25" customFormat="1" x14ac:dyDescent="0.3">
      <c r="A245" t="s">
        <v>1549</v>
      </c>
      <c r="B245" t="s">
        <v>1550</v>
      </c>
      <c r="C245" t="s">
        <v>157</v>
      </c>
      <c r="D245" t="s">
        <v>195</v>
      </c>
      <c r="E245">
        <v>88628</v>
      </c>
      <c r="F245" t="s">
        <v>18</v>
      </c>
      <c r="G245" t="s">
        <v>55</v>
      </c>
      <c r="K245" t="s">
        <v>848</v>
      </c>
      <c r="L245" t="s">
        <v>388</v>
      </c>
      <c r="M245">
        <v>2440</v>
      </c>
      <c r="N245" t="s">
        <v>37</v>
      </c>
      <c r="O245" s="26">
        <v>45340.338518518503</v>
      </c>
      <c r="P245" s="26">
        <v>45341.355025312499</v>
      </c>
      <c r="S245" t="s">
        <v>90</v>
      </c>
      <c r="T245" t="s">
        <v>162</v>
      </c>
      <c r="U245" t="s">
        <v>899</v>
      </c>
      <c r="V245" t="s">
        <v>288</v>
      </c>
      <c r="W245" t="s">
        <v>1551</v>
      </c>
      <c r="Y245" t="s">
        <v>12</v>
      </c>
    </row>
    <row r="246" spans="1:25" customFormat="1" x14ac:dyDescent="0.3">
      <c r="A246" t="s">
        <v>1552</v>
      </c>
      <c r="B246" t="s">
        <v>1553</v>
      </c>
      <c r="C246" t="s">
        <v>157</v>
      </c>
      <c r="D246" t="s">
        <v>195</v>
      </c>
      <c r="E246">
        <v>88628</v>
      </c>
      <c r="F246" t="s">
        <v>18</v>
      </c>
      <c r="G246" t="s">
        <v>55</v>
      </c>
      <c r="K246" t="s">
        <v>1483</v>
      </c>
      <c r="L246" t="s">
        <v>1049</v>
      </c>
      <c r="M246">
        <v>2450</v>
      </c>
      <c r="N246" t="s">
        <v>37</v>
      </c>
      <c r="O246" s="26">
        <v>45340.338518518503</v>
      </c>
      <c r="P246" s="26">
        <v>45341.355025312499</v>
      </c>
      <c r="S246" t="s">
        <v>90</v>
      </c>
      <c r="T246" t="s">
        <v>111</v>
      </c>
      <c r="U246" t="s">
        <v>899</v>
      </c>
      <c r="V246" t="s">
        <v>199</v>
      </c>
      <c r="W246" t="s">
        <v>1554</v>
      </c>
      <c r="Y246" t="s">
        <v>12</v>
      </c>
    </row>
    <row r="247" spans="1:25" customFormat="1" x14ac:dyDescent="0.3">
      <c r="A247" t="s">
        <v>1555</v>
      </c>
      <c r="B247" t="s">
        <v>1556</v>
      </c>
      <c r="C247" t="s">
        <v>1557</v>
      </c>
      <c r="D247" t="s">
        <v>611</v>
      </c>
      <c r="E247">
        <v>81642</v>
      </c>
      <c r="F247" t="s">
        <v>34</v>
      </c>
      <c r="K247" t="s">
        <v>834</v>
      </c>
      <c r="L247" t="s">
        <v>388</v>
      </c>
      <c r="M247">
        <v>2460</v>
      </c>
      <c r="N247" t="s">
        <v>37</v>
      </c>
      <c r="O247" s="26">
        <v>45340.341203703698</v>
      </c>
      <c r="P247" s="26">
        <v>45341.444594016197</v>
      </c>
    </row>
    <row r="248" spans="1:25" customFormat="1" x14ac:dyDescent="0.3">
      <c r="A248" t="s">
        <v>1558</v>
      </c>
      <c r="B248" t="s">
        <v>1521</v>
      </c>
      <c r="C248" t="s">
        <v>1557</v>
      </c>
      <c r="D248" t="s">
        <v>611</v>
      </c>
      <c r="E248">
        <v>81642</v>
      </c>
      <c r="F248" t="s">
        <v>18</v>
      </c>
      <c r="I248" t="s">
        <v>1559</v>
      </c>
      <c r="K248" t="s">
        <v>834</v>
      </c>
      <c r="L248" t="s">
        <v>388</v>
      </c>
      <c r="M248">
        <v>2470</v>
      </c>
      <c r="N248" t="s">
        <v>37</v>
      </c>
      <c r="O248" s="26">
        <v>45340.341203703698</v>
      </c>
      <c r="P248" s="26">
        <v>45341.444594212997</v>
      </c>
      <c r="S248" t="s">
        <v>90</v>
      </c>
      <c r="T248" t="s">
        <v>115</v>
      </c>
      <c r="U248" t="s">
        <v>899</v>
      </c>
      <c r="V248" t="s">
        <v>150</v>
      </c>
      <c r="W248" t="s">
        <v>1560</v>
      </c>
      <c r="Y248" t="s">
        <v>12</v>
      </c>
    </row>
    <row r="249" spans="1:25" customFormat="1" x14ac:dyDescent="0.3">
      <c r="A249" t="s">
        <v>1561</v>
      </c>
      <c r="B249" t="s">
        <v>1562</v>
      </c>
      <c r="C249" t="s">
        <v>1563</v>
      </c>
      <c r="D249" t="s">
        <v>611</v>
      </c>
      <c r="E249">
        <v>81642</v>
      </c>
      <c r="F249" t="s">
        <v>34</v>
      </c>
      <c r="K249" t="s">
        <v>834</v>
      </c>
      <c r="L249" t="s">
        <v>388</v>
      </c>
      <c r="M249">
        <v>2480</v>
      </c>
      <c r="N249" t="s">
        <v>37</v>
      </c>
      <c r="O249" s="26">
        <v>45340.341215277796</v>
      </c>
      <c r="P249" s="26">
        <v>45341.444594409702</v>
      </c>
    </row>
    <row r="250" spans="1:25" customFormat="1" x14ac:dyDescent="0.3">
      <c r="A250" t="s">
        <v>1564</v>
      </c>
      <c r="B250" t="s">
        <v>1565</v>
      </c>
      <c r="C250" t="s">
        <v>1563</v>
      </c>
      <c r="D250" t="s">
        <v>611</v>
      </c>
      <c r="E250">
        <v>81642</v>
      </c>
      <c r="F250" t="s">
        <v>18</v>
      </c>
      <c r="I250" t="s">
        <v>1566</v>
      </c>
      <c r="K250" t="s">
        <v>834</v>
      </c>
      <c r="L250" t="s">
        <v>388</v>
      </c>
      <c r="M250">
        <v>2490</v>
      </c>
      <c r="N250" t="s">
        <v>37</v>
      </c>
      <c r="O250" s="26">
        <v>45340.341215277796</v>
      </c>
      <c r="P250" s="26">
        <v>45341.444594560198</v>
      </c>
      <c r="S250" t="s">
        <v>90</v>
      </c>
      <c r="T250" t="s">
        <v>368</v>
      </c>
      <c r="U250" t="s">
        <v>899</v>
      </c>
      <c r="V250" t="s">
        <v>150</v>
      </c>
      <c r="W250" t="s">
        <v>1478</v>
      </c>
      <c r="Y250" t="s">
        <v>12</v>
      </c>
    </row>
    <row r="251" spans="1:25" customFormat="1" x14ac:dyDescent="0.3">
      <c r="A251" t="s">
        <v>1567</v>
      </c>
      <c r="B251" t="s">
        <v>1568</v>
      </c>
      <c r="C251" t="s">
        <v>1569</v>
      </c>
      <c r="D251" t="s">
        <v>611</v>
      </c>
      <c r="E251">
        <v>81642</v>
      </c>
      <c r="F251" t="s">
        <v>34</v>
      </c>
      <c r="K251" t="s">
        <v>834</v>
      </c>
      <c r="L251" t="s">
        <v>388</v>
      </c>
      <c r="M251">
        <v>2500</v>
      </c>
      <c r="N251" t="s">
        <v>37</v>
      </c>
      <c r="O251" s="26">
        <v>45340.341215277796</v>
      </c>
      <c r="P251" s="26">
        <v>45341.444594560198</v>
      </c>
    </row>
    <row r="252" spans="1:25" customFormat="1" x14ac:dyDescent="0.3">
      <c r="A252" t="s">
        <v>1570</v>
      </c>
      <c r="B252" t="s">
        <v>1571</v>
      </c>
      <c r="C252" t="s">
        <v>1569</v>
      </c>
      <c r="D252" t="s">
        <v>611</v>
      </c>
      <c r="E252">
        <v>81642</v>
      </c>
      <c r="F252" t="s">
        <v>18</v>
      </c>
      <c r="I252" t="s">
        <v>1572</v>
      </c>
      <c r="K252" t="s">
        <v>834</v>
      </c>
      <c r="L252" t="s">
        <v>388</v>
      </c>
      <c r="M252">
        <v>2510</v>
      </c>
      <c r="N252" t="s">
        <v>37</v>
      </c>
      <c r="O252" s="26">
        <v>45340.341215277796</v>
      </c>
      <c r="P252" s="26">
        <v>45341.444596030102</v>
      </c>
      <c r="S252" t="s">
        <v>90</v>
      </c>
      <c r="T252" t="s">
        <v>115</v>
      </c>
      <c r="U252" t="s">
        <v>899</v>
      </c>
      <c r="V252" t="s">
        <v>150</v>
      </c>
      <c r="W252" t="s">
        <v>1573</v>
      </c>
      <c r="Y252" t="s">
        <v>12</v>
      </c>
    </row>
    <row r="253" spans="1:25" customFormat="1" x14ac:dyDescent="0.3">
      <c r="A253" t="s">
        <v>1574</v>
      </c>
      <c r="B253" t="s">
        <v>1575</v>
      </c>
      <c r="C253" t="s">
        <v>1576</v>
      </c>
      <c r="D253" t="s">
        <v>195</v>
      </c>
      <c r="E253">
        <v>88628</v>
      </c>
      <c r="F253" t="s">
        <v>18</v>
      </c>
      <c r="G253" t="s">
        <v>55</v>
      </c>
      <c r="K253" t="s">
        <v>949</v>
      </c>
      <c r="L253" t="s">
        <v>133</v>
      </c>
      <c r="M253">
        <v>2520</v>
      </c>
      <c r="N253" t="s">
        <v>37</v>
      </c>
      <c r="O253" s="26">
        <v>45340.351724537002</v>
      </c>
      <c r="P253" s="26">
        <v>45341.374070451398</v>
      </c>
      <c r="S253" t="s">
        <v>91</v>
      </c>
      <c r="T253" t="s">
        <v>123</v>
      </c>
      <c r="U253" t="s">
        <v>953</v>
      </c>
      <c r="V253" t="s">
        <v>214</v>
      </c>
      <c r="W253" t="s">
        <v>1577</v>
      </c>
      <c r="Y253" t="s">
        <v>12</v>
      </c>
    </row>
    <row r="254" spans="1:25" customFormat="1" x14ac:dyDescent="0.3">
      <c r="A254" t="s">
        <v>1578</v>
      </c>
      <c r="B254" t="s">
        <v>1575</v>
      </c>
      <c r="C254" t="s">
        <v>1576</v>
      </c>
      <c r="D254" t="s">
        <v>195</v>
      </c>
      <c r="E254">
        <v>88628</v>
      </c>
      <c r="F254" t="s">
        <v>18</v>
      </c>
      <c r="G254" t="s">
        <v>55</v>
      </c>
      <c r="K254" t="s">
        <v>949</v>
      </c>
      <c r="L254" t="s">
        <v>133</v>
      </c>
      <c r="M254">
        <v>2530</v>
      </c>
      <c r="N254" t="s">
        <v>37</v>
      </c>
      <c r="O254" s="26">
        <v>45340.351724537002</v>
      </c>
      <c r="P254" s="26">
        <v>45341.374071331004</v>
      </c>
      <c r="S254" t="s">
        <v>90</v>
      </c>
      <c r="T254" t="s">
        <v>123</v>
      </c>
      <c r="U254" t="s">
        <v>899</v>
      </c>
      <c r="V254" t="s">
        <v>214</v>
      </c>
      <c r="W254" t="s">
        <v>1579</v>
      </c>
      <c r="Y254" t="s">
        <v>7</v>
      </c>
    </row>
    <row r="255" spans="1:25" customFormat="1" x14ac:dyDescent="0.3">
      <c r="A255" t="s">
        <v>1580</v>
      </c>
      <c r="B255" t="s">
        <v>1581</v>
      </c>
      <c r="C255" t="s">
        <v>1582</v>
      </c>
      <c r="D255" t="s">
        <v>195</v>
      </c>
      <c r="E255">
        <v>88628</v>
      </c>
      <c r="F255" t="s">
        <v>24</v>
      </c>
      <c r="G255" t="s">
        <v>60</v>
      </c>
      <c r="K255" t="s">
        <v>814</v>
      </c>
      <c r="L255" t="s">
        <v>388</v>
      </c>
      <c r="M255">
        <v>2540</v>
      </c>
      <c r="N255" t="s">
        <v>37</v>
      </c>
      <c r="O255" s="26">
        <v>45340.351736111101</v>
      </c>
      <c r="P255" s="26">
        <v>45341.374072418999</v>
      </c>
      <c r="S255" t="s">
        <v>90</v>
      </c>
      <c r="T255" t="s">
        <v>129</v>
      </c>
      <c r="U255" t="s">
        <v>899</v>
      </c>
      <c r="V255" t="s">
        <v>118</v>
      </c>
      <c r="Y255" t="s">
        <v>12</v>
      </c>
    </row>
    <row r="256" spans="1:25" customFormat="1" x14ac:dyDescent="0.3">
      <c r="A256" t="s">
        <v>1583</v>
      </c>
      <c r="B256" t="s">
        <v>1584</v>
      </c>
      <c r="C256" t="s">
        <v>157</v>
      </c>
      <c r="D256" t="s">
        <v>195</v>
      </c>
      <c r="E256">
        <v>88628</v>
      </c>
      <c r="F256" t="s">
        <v>34</v>
      </c>
      <c r="G256" t="s">
        <v>55</v>
      </c>
      <c r="K256" t="s">
        <v>814</v>
      </c>
      <c r="L256" t="s">
        <v>388</v>
      </c>
      <c r="M256">
        <v>2550</v>
      </c>
      <c r="N256" t="s">
        <v>37</v>
      </c>
      <c r="O256" s="26">
        <v>45340.351736111101</v>
      </c>
      <c r="P256" s="26">
        <v>45341.374075694403</v>
      </c>
      <c r="S256" t="s">
        <v>90</v>
      </c>
      <c r="V256" t="s">
        <v>118</v>
      </c>
    </row>
    <row r="257" spans="1:25" customFormat="1" x14ac:dyDescent="0.3">
      <c r="A257" t="s">
        <v>1585</v>
      </c>
      <c r="B257" t="s">
        <v>1586</v>
      </c>
      <c r="C257" t="s">
        <v>157</v>
      </c>
      <c r="D257" t="s">
        <v>195</v>
      </c>
      <c r="E257">
        <v>88628</v>
      </c>
      <c r="F257" t="s">
        <v>18</v>
      </c>
      <c r="G257" t="s">
        <v>55</v>
      </c>
      <c r="I257" t="s">
        <v>1498</v>
      </c>
      <c r="K257" t="s">
        <v>814</v>
      </c>
      <c r="L257" t="s">
        <v>388</v>
      </c>
      <c r="M257">
        <v>2560</v>
      </c>
      <c r="N257" t="s">
        <v>37</v>
      </c>
      <c r="O257" s="26">
        <v>45340.351736111101</v>
      </c>
      <c r="P257" s="26">
        <v>45341.374076041699</v>
      </c>
      <c r="S257" t="s">
        <v>90</v>
      </c>
      <c r="T257" t="s">
        <v>123</v>
      </c>
      <c r="U257" t="s">
        <v>899</v>
      </c>
      <c r="V257" t="s">
        <v>118</v>
      </c>
      <c r="W257" t="s">
        <v>1587</v>
      </c>
      <c r="Y257" t="s">
        <v>12</v>
      </c>
    </row>
    <row r="258" spans="1:25" customFormat="1" x14ac:dyDescent="0.3">
      <c r="A258" t="s">
        <v>1588</v>
      </c>
      <c r="B258" t="s">
        <v>1589</v>
      </c>
      <c r="C258" t="s">
        <v>1590</v>
      </c>
      <c r="D258" t="s">
        <v>243</v>
      </c>
      <c r="E258">
        <v>58228</v>
      </c>
      <c r="F258" t="s">
        <v>24</v>
      </c>
      <c r="G258" t="s">
        <v>56</v>
      </c>
      <c r="K258" t="s">
        <v>146</v>
      </c>
      <c r="L258" t="s">
        <v>145</v>
      </c>
      <c r="M258">
        <v>2570</v>
      </c>
      <c r="N258" t="s">
        <v>37</v>
      </c>
      <c r="O258" s="26">
        <v>45340.353692129604</v>
      </c>
      <c r="P258" s="26">
        <v>45341.604466053199</v>
      </c>
      <c r="S258" t="s">
        <v>90</v>
      </c>
      <c r="T258" t="s">
        <v>129</v>
      </c>
      <c r="U258" t="s">
        <v>899</v>
      </c>
      <c r="V258" t="s">
        <v>159</v>
      </c>
      <c r="Y258" t="s">
        <v>12</v>
      </c>
    </row>
    <row r="259" spans="1:25" customFormat="1" x14ac:dyDescent="0.3">
      <c r="A259" t="s">
        <v>1591</v>
      </c>
      <c r="B259" t="s">
        <v>1589</v>
      </c>
      <c r="C259" t="s">
        <v>1590</v>
      </c>
      <c r="D259" t="s">
        <v>243</v>
      </c>
      <c r="E259">
        <v>58228</v>
      </c>
      <c r="F259" t="s">
        <v>18</v>
      </c>
      <c r="G259" t="s">
        <v>56</v>
      </c>
      <c r="I259" t="s">
        <v>1592</v>
      </c>
      <c r="K259" t="s">
        <v>146</v>
      </c>
      <c r="L259" t="s">
        <v>145</v>
      </c>
      <c r="M259">
        <v>2580</v>
      </c>
      <c r="N259" t="s">
        <v>37</v>
      </c>
      <c r="O259" s="26">
        <v>45340.353692129604</v>
      </c>
      <c r="P259" s="26">
        <v>45341.604466053199</v>
      </c>
      <c r="S259" t="s">
        <v>90</v>
      </c>
      <c r="T259" t="s">
        <v>162</v>
      </c>
      <c r="U259" t="s">
        <v>899</v>
      </c>
      <c r="V259" t="s">
        <v>159</v>
      </c>
      <c r="W259" t="s">
        <v>1593</v>
      </c>
      <c r="Y259" t="s">
        <v>12</v>
      </c>
    </row>
    <row r="260" spans="1:25" customFormat="1" x14ac:dyDescent="0.3">
      <c r="A260" t="s">
        <v>1594</v>
      </c>
      <c r="B260" t="s">
        <v>1595</v>
      </c>
      <c r="C260" t="s">
        <v>1596</v>
      </c>
      <c r="D260" t="s">
        <v>243</v>
      </c>
      <c r="E260">
        <v>58228</v>
      </c>
      <c r="F260" t="s">
        <v>18</v>
      </c>
      <c r="G260" t="s">
        <v>56</v>
      </c>
      <c r="I260" t="s">
        <v>1597</v>
      </c>
      <c r="K260" t="s">
        <v>797</v>
      </c>
      <c r="L260" t="s">
        <v>388</v>
      </c>
      <c r="M260">
        <v>2590</v>
      </c>
      <c r="N260" t="s">
        <v>37</v>
      </c>
      <c r="O260" s="26">
        <v>45340.353703703702</v>
      </c>
      <c r="P260" s="26">
        <v>45341.529593402804</v>
      </c>
      <c r="S260" t="s">
        <v>90</v>
      </c>
      <c r="T260" t="s">
        <v>115</v>
      </c>
      <c r="U260" t="s">
        <v>899</v>
      </c>
      <c r="V260" t="s">
        <v>153</v>
      </c>
      <c r="W260" t="s">
        <v>1598</v>
      </c>
      <c r="Y260" t="s">
        <v>12</v>
      </c>
    </row>
    <row r="261" spans="1:25" customFormat="1" x14ac:dyDescent="0.3">
      <c r="A261" t="s">
        <v>1599</v>
      </c>
      <c r="B261" t="s">
        <v>1600</v>
      </c>
      <c r="C261" t="s">
        <v>1601</v>
      </c>
      <c r="D261" t="s">
        <v>243</v>
      </c>
      <c r="E261">
        <v>58228</v>
      </c>
      <c r="F261" t="s">
        <v>18</v>
      </c>
      <c r="G261" t="s">
        <v>56</v>
      </c>
      <c r="I261" t="s">
        <v>1602</v>
      </c>
      <c r="K261" t="s">
        <v>797</v>
      </c>
      <c r="L261" t="s">
        <v>388</v>
      </c>
      <c r="M261">
        <v>2600</v>
      </c>
      <c r="N261" t="s">
        <v>37</v>
      </c>
      <c r="O261" s="26">
        <v>45340.353715277801</v>
      </c>
      <c r="P261" s="26">
        <v>45341.529594097199</v>
      </c>
      <c r="S261" t="s">
        <v>90</v>
      </c>
      <c r="T261" t="s">
        <v>115</v>
      </c>
      <c r="U261" t="s">
        <v>899</v>
      </c>
      <c r="V261" t="s">
        <v>153</v>
      </c>
      <c r="W261" t="s">
        <v>1603</v>
      </c>
      <c r="Y261" t="s">
        <v>12</v>
      </c>
    </row>
    <row r="262" spans="1:25" customFormat="1" x14ac:dyDescent="0.3">
      <c r="A262" t="s">
        <v>1604</v>
      </c>
      <c r="B262" t="s">
        <v>1605</v>
      </c>
      <c r="C262" t="s">
        <v>1606</v>
      </c>
      <c r="D262" t="s">
        <v>243</v>
      </c>
      <c r="E262">
        <v>58228</v>
      </c>
      <c r="F262" t="s">
        <v>18</v>
      </c>
      <c r="G262" t="s">
        <v>56</v>
      </c>
      <c r="I262" t="s">
        <v>1607</v>
      </c>
      <c r="K262" t="s">
        <v>797</v>
      </c>
      <c r="L262" t="s">
        <v>388</v>
      </c>
      <c r="M262">
        <v>2610</v>
      </c>
      <c r="N262" t="s">
        <v>37</v>
      </c>
      <c r="O262" s="26">
        <v>45340.353715277801</v>
      </c>
      <c r="P262" s="26">
        <v>45341.604466238401</v>
      </c>
      <c r="S262" t="s">
        <v>90</v>
      </c>
      <c r="T262" t="s">
        <v>123</v>
      </c>
      <c r="U262" t="s">
        <v>899</v>
      </c>
      <c r="V262" t="s">
        <v>153</v>
      </c>
      <c r="W262" t="s">
        <v>1608</v>
      </c>
      <c r="Y262" t="s">
        <v>12</v>
      </c>
    </row>
    <row r="263" spans="1:25" customFormat="1" x14ac:dyDescent="0.3">
      <c r="A263" t="s">
        <v>1609</v>
      </c>
      <c r="B263" t="s">
        <v>1610</v>
      </c>
      <c r="C263" t="s">
        <v>1611</v>
      </c>
      <c r="D263" t="s">
        <v>243</v>
      </c>
      <c r="E263">
        <v>58228</v>
      </c>
      <c r="F263" t="s">
        <v>18</v>
      </c>
      <c r="G263" t="s">
        <v>56</v>
      </c>
      <c r="I263" t="s">
        <v>1612</v>
      </c>
      <c r="K263" t="s">
        <v>1107</v>
      </c>
      <c r="L263" t="s">
        <v>388</v>
      </c>
      <c r="M263">
        <v>2620</v>
      </c>
      <c r="N263" t="s">
        <v>37</v>
      </c>
      <c r="O263" s="26">
        <v>45340.353726851798</v>
      </c>
      <c r="P263" s="26">
        <v>45341.604466435201</v>
      </c>
      <c r="S263" t="s">
        <v>90</v>
      </c>
      <c r="T263" t="s">
        <v>115</v>
      </c>
      <c r="U263" t="s">
        <v>899</v>
      </c>
      <c r="V263" t="s">
        <v>244</v>
      </c>
      <c r="W263" t="s">
        <v>1613</v>
      </c>
      <c r="Y263" t="s">
        <v>12</v>
      </c>
    </row>
    <row r="264" spans="1:25" customFormat="1" x14ac:dyDescent="0.3">
      <c r="A264" t="s">
        <v>1614</v>
      </c>
      <c r="B264" t="s">
        <v>1615</v>
      </c>
      <c r="C264" t="s">
        <v>1616</v>
      </c>
      <c r="D264" t="s">
        <v>243</v>
      </c>
      <c r="E264">
        <v>58228</v>
      </c>
      <c r="F264" t="s">
        <v>34</v>
      </c>
      <c r="G264" t="s">
        <v>56</v>
      </c>
      <c r="K264" t="s">
        <v>1107</v>
      </c>
      <c r="L264" t="s">
        <v>388</v>
      </c>
      <c r="M264">
        <v>2630</v>
      </c>
      <c r="N264" t="s">
        <v>37</v>
      </c>
      <c r="O264" s="26">
        <v>45340.353738425903</v>
      </c>
      <c r="P264" s="26">
        <v>45341.531110034703</v>
      </c>
      <c r="S264" t="s">
        <v>90</v>
      </c>
      <c r="V264" t="s">
        <v>244</v>
      </c>
    </row>
    <row r="265" spans="1:25" customFormat="1" x14ac:dyDescent="0.3">
      <c r="A265" t="s">
        <v>1617</v>
      </c>
      <c r="B265" t="s">
        <v>1618</v>
      </c>
      <c r="C265" t="s">
        <v>1616</v>
      </c>
      <c r="D265" t="s">
        <v>243</v>
      </c>
      <c r="E265">
        <v>58228</v>
      </c>
      <c r="F265" t="s">
        <v>18</v>
      </c>
      <c r="G265" t="s">
        <v>56</v>
      </c>
      <c r="K265" t="s">
        <v>1107</v>
      </c>
      <c r="L265" t="s">
        <v>388</v>
      </c>
      <c r="M265">
        <v>2640</v>
      </c>
      <c r="N265" t="s">
        <v>37</v>
      </c>
      <c r="O265" s="26">
        <v>45340.353738425903</v>
      </c>
      <c r="P265" s="26">
        <v>45341.531110185198</v>
      </c>
      <c r="S265" t="s">
        <v>90</v>
      </c>
      <c r="T265" t="s">
        <v>115</v>
      </c>
      <c r="U265" t="s">
        <v>899</v>
      </c>
      <c r="V265" t="s">
        <v>244</v>
      </c>
      <c r="W265" t="s">
        <v>1619</v>
      </c>
      <c r="Y265" t="s">
        <v>12</v>
      </c>
    </row>
    <row r="266" spans="1:25" customFormat="1" x14ac:dyDescent="0.3">
      <c r="A266" t="s">
        <v>1620</v>
      </c>
      <c r="B266" t="s">
        <v>1618</v>
      </c>
      <c r="C266" t="s">
        <v>1616</v>
      </c>
      <c r="D266" t="s">
        <v>243</v>
      </c>
      <c r="E266">
        <v>58228</v>
      </c>
      <c r="F266" t="s">
        <v>18</v>
      </c>
      <c r="G266" t="s">
        <v>56</v>
      </c>
      <c r="I266" t="s">
        <v>1621</v>
      </c>
      <c r="K266" t="s">
        <v>1107</v>
      </c>
      <c r="L266" t="s">
        <v>388</v>
      </c>
      <c r="M266">
        <v>2650</v>
      </c>
      <c r="N266" t="s">
        <v>37</v>
      </c>
      <c r="O266" s="26">
        <v>45340.353750000002</v>
      </c>
      <c r="P266" s="26">
        <v>45341.528955358801</v>
      </c>
      <c r="S266" t="s">
        <v>90</v>
      </c>
      <c r="T266" t="s">
        <v>191</v>
      </c>
      <c r="U266" t="s">
        <v>899</v>
      </c>
      <c r="V266" t="s">
        <v>244</v>
      </c>
      <c r="W266" t="s">
        <v>1622</v>
      </c>
      <c r="Y266" t="s">
        <v>12</v>
      </c>
    </row>
    <row r="267" spans="1:25" customFormat="1" x14ac:dyDescent="0.3">
      <c r="A267" t="s">
        <v>1623</v>
      </c>
      <c r="B267" t="s">
        <v>1624</v>
      </c>
      <c r="C267" t="s">
        <v>1625</v>
      </c>
      <c r="D267" t="s">
        <v>243</v>
      </c>
      <c r="E267">
        <v>58228</v>
      </c>
      <c r="F267" t="s">
        <v>34</v>
      </c>
      <c r="G267" t="s">
        <v>56</v>
      </c>
      <c r="K267" t="s">
        <v>1107</v>
      </c>
      <c r="L267" t="s">
        <v>388</v>
      </c>
      <c r="M267">
        <v>2660</v>
      </c>
      <c r="N267" t="s">
        <v>37</v>
      </c>
      <c r="O267" s="26">
        <v>45340.353750000002</v>
      </c>
      <c r="P267" s="26">
        <v>45341.528956793998</v>
      </c>
      <c r="S267" t="s">
        <v>90</v>
      </c>
      <c r="V267" t="s">
        <v>244</v>
      </c>
    </row>
    <row r="268" spans="1:25" customFormat="1" x14ac:dyDescent="0.3">
      <c r="A268" t="s">
        <v>1626</v>
      </c>
      <c r="B268" t="s">
        <v>1627</v>
      </c>
      <c r="C268" t="s">
        <v>1625</v>
      </c>
      <c r="D268" t="s">
        <v>243</v>
      </c>
      <c r="E268">
        <v>58228</v>
      </c>
      <c r="F268" t="s">
        <v>18</v>
      </c>
      <c r="G268" t="s">
        <v>56</v>
      </c>
      <c r="I268" t="s">
        <v>1628</v>
      </c>
      <c r="K268" t="s">
        <v>1107</v>
      </c>
      <c r="L268" t="s">
        <v>388</v>
      </c>
      <c r="M268">
        <v>2670</v>
      </c>
      <c r="N268" t="s">
        <v>37</v>
      </c>
      <c r="O268" s="26">
        <v>45340.353750000002</v>
      </c>
      <c r="P268" s="26">
        <v>45341.528960219897</v>
      </c>
      <c r="S268" t="s">
        <v>90</v>
      </c>
      <c r="T268" t="s">
        <v>162</v>
      </c>
      <c r="U268" t="s">
        <v>899</v>
      </c>
      <c r="V268" t="s">
        <v>244</v>
      </c>
      <c r="W268" t="s">
        <v>1629</v>
      </c>
      <c r="Y268" t="s">
        <v>12</v>
      </c>
    </row>
    <row r="269" spans="1:25" customFormat="1" x14ac:dyDescent="0.3">
      <c r="A269" t="s">
        <v>1630</v>
      </c>
      <c r="B269" t="s">
        <v>1631</v>
      </c>
      <c r="C269" t="s">
        <v>1632</v>
      </c>
      <c r="D269" t="s">
        <v>243</v>
      </c>
      <c r="E269">
        <v>58228</v>
      </c>
      <c r="F269" t="s">
        <v>18</v>
      </c>
      <c r="G269" t="s">
        <v>56</v>
      </c>
      <c r="I269" t="s">
        <v>1633</v>
      </c>
      <c r="K269" t="s">
        <v>1107</v>
      </c>
      <c r="L269" t="s">
        <v>388</v>
      </c>
      <c r="M269">
        <v>2680</v>
      </c>
      <c r="N269" t="s">
        <v>37</v>
      </c>
      <c r="O269" s="26">
        <v>45340.353761574101</v>
      </c>
      <c r="P269" s="26">
        <v>45341.604466979203</v>
      </c>
      <c r="S269" t="s">
        <v>90</v>
      </c>
      <c r="T269" t="s">
        <v>115</v>
      </c>
      <c r="U269" t="s">
        <v>899</v>
      </c>
      <c r="V269" t="s">
        <v>244</v>
      </c>
      <c r="W269" t="s">
        <v>1634</v>
      </c>
      <c r="Y269" t="s">
        <v>12</v>
      </c>
    </row>
    <row r="270" spans="1:25" customFormat="1" x14ac:dyDescent="0.3">
      <c r="A270" t="s">
        <v>1635</v>
      </c>
      <c r="B270" t="s">
        <v>1631</v>
      </c>
      <c r="C270" t="s">
        <v>170</v>
      </c>
      <c r="D270" t="s">
        <v>243</v>
      </c>
      <c r="E270">
        <v>58228</v>
      </c>
      <c r="F270" t="s">
        <v>18</v>
      </c>
      <c r="G270" t="s">
        <v>56</v>
      </c>
      <c r="I270" t="s">
        <v>1636</v>
      </c>
      <c r="K270" t="s">
        <v>1107</v>
      </c>
      <c r="L270" t="s">
        <v>388</v>
      </c>
      <c r="M270">
        <v>2690</v>
      </c>
      <c r="N270" t="s">
        <v>37</v>
      </c>
      <c r="O270" s="26">
        <v>45340.353773148097</v>
      </c>
      <c r="P270" s="26">
        <v>45341.604467164398</v>
      </c>
      <c r="S270" t="s">
        <v>90</v>
      </c>
      <c r="T270" t="s">
        <v>350</v>
      </c>
      <c r="U270" t="s">
        <v>899</v>
      </c>
      <c r="V270" t="s">
        <v>244</v>
      </c>
      <c r="W270" t="s">
        <v>1637</v>
      </c>
      <c r="Y270" t="s">
        <v>12</v>
      </c>
    </row>
    <row r="271" spans="1:25" customFormat="1" x14ac:dyDescent="0.3">
      <c r="A271" t="s">
        <v>1638</v>
      </c>
      <c r="B271" t="s">
        <v>1639</v>
      </c>
      <c r="C271" t="s">
        <v>1640</v>
      </c>
      <c r="D271" t="s">
        <v>243</v>
      </c>
      <c r="E271">
        <v>58228</v>
      </c>
      <c r="F271" t="s">
        <v>18</v>
      </c>
      <c r="G271" t="s">
        <v>56</v>
      </c>
      <c r="I271" t="s">
        <v>1641</v>
      </c>
      <c r="K271" t="s">
        <v>1119</v>
      </c>
      <c r="L271" t="s">
        <v>1049</v>
      </c>
      <c r="M271">
        <v>2700</v>
      </c>
      <c r="N271" t="s">
        <v>37</v>
      </c>
      <c r="O271" s="26">
        <v>45340.353773148097</v>
      </c>
      <c r="P271" s="26">
        <v>45341.604467511599</v>
      </c>
      <c r="S271" t="s">
        <v>90</v>
      </c>
      <c r="T271" t="s">
        <v>115</v>
      </c>
      <c r="U271" t="s">
        <v>899</v>
      </c>
      <c r="V271" t="s">
        <v>244</v>
      </c>
      <c r="W271" t="s">
        <v>1642</v>
      </c>
      <c r="Y271" t="s">
        <v>12</v>
      </c>
    </row>
    <row r="272" spans="1:25" customFormat="1" x14ac:dyDescent="0.3">
      <c r="A272" t="s">
        <v>1643</v>
      </c>
      <c r="B272" t="s">
        <v>1644</v>
      </c>
      <c r="C272" t="s">
        <v>1590</v>
      </c>
      <c r="D272" t="s">
        <v>243</v>
      </c>
      <c r="E272">
        <v>58228</v>
      </c>
      <c r="F272" t="s">
        <v>18</v>
      </c>
      <c r="G272" t="s">
        <v>56</v>
      </c>
      <c r="I272" t="s">
        <v>1592</v>
      </c>
      <c r="K272" t="s">
        <v>1149</v>
      </c>
      <c r="L272" t="s">
        <v>388</v>
      </c>
      <c r="M272">
        <v>2710</v>
      </c>
      <c r="N272" t="s">
        <v>37</v>
      </c>
      <c r="O272" s="26">
        <v>45340.353784722203</v>
      </c>
      <c r="P272" s="26">
        <v>45341.6044678588</v>
      </c>
      <c r="S272" t="s">
        <v>90</v>
      </c>
      <c r="T272" t="s">
        <v>162</v>
      </c>
      <c r="U272" t="s">
        <v>899</v>
      </c>
      <c r="V272" t="s">
        <v>183</v>
      </c>
      <c r="W272" t="s">
        <v>1645</v>
      </c>
      <c r="Y272" t="s">
        <v>12</v>
      </c>
    </row>
    <row r="273" spans="1:25" customFormat="1" x14ac:dyDescent="0.3">
      <c r="A273" t="s">
        <v>1646</v>
      </c>
      <c r="B273" t="s">
        <v>1647</v>
      </c>
      <c r="C273" t="s">
        <v>157</v>
      </c>
      <c r="D273" t="s">
        <v>195</v>
      </c>
      <c r="E273">
        <v>88628</v>
      </c>
      <c r="F273" t="s">
        <v>18</v>
      </c>
      <c r="G273" t="s">
        <v>55</v>
      </c>
      <c r="K273" t="s">
        <v>1059</v>
      </c>
      <c r="L273" t="s">
        <v>388</v>
      </c>
      <c r="M273">
        <v>2720</v>
      </c>
      <c r="N273" t="s">
        <v>37</v>
      </c>
      <c r="O273" s="26">
        <v>45340.363391203697</v>
      </c>
      <c r="P273" s="26">
        <v>45341.377983368096</v>
      </c>
      <c r="S273" t="s">
        <v>90</v>
      </c>
      <c r="T273" t="s">
        <v>162</v>
      </c>
      <c r="U273" t="s">
        <v>899</v>
      </c>
      <c r="V273" t="s">
        <v>231</v>
      </c>
      <c r="W273" t="s">
        <v>1648</v>
      </c>
      <c r="Y273" t="s">
        <v>12</v>
      </c>
    </row>
    <row r="274" spans="1:25" customFormat="1" x14ac:dyDescent="0.3">
      <c r="A274" t="s">
        <v>1649</v>
      </c>
      <c r="B274" t="s">
        <v>1650</v>
      </c>
      <c r="C274" t="s">
        <v>157</v>
      </c>
      <c r="D274" t="s">
        <v>195</v>
      </c>
      <c r="E274">
        <v>88628</v>
      </c>
      <c r="F274" t="s">
        <v>18</v>
      </c>
      <c r="G274" t="s">
        <v>55</v>
      </c>
      <c r="K274" t="s">
        <v>1059</v>
      </c>
      <c r="L274" t="s">
        <v>388</v>
      </c>
      <c r="M274">
        <v>2730</v>
      </c>
      <c r="N274" t="s">
        <v>37</v>
      </c>
      <c r="O274" s="26">
        <v>45340.363402777803</v>
      </c>
      <c r="P274" s="26">
        <v>45341.377983564802</v>
      </c>
      <c r="S274" t="s">
        <v>90</v>
      </c>
      <c r="T274" t="s">
        <v>115</v>
      </c>
      <c r="U274" t="s">
        <v>899</v>
      </c>
      <c r="V274" t="s">
        <v>231</v>
      </c>
      <c r="W274" t="s">
        <v>1651</v>
      </c>
      <c r="Y274" t="s">
        <v>12</v>
      </c>
    </row>
    <row r="275" spans="1:25" customFormat="1" x14ac:dyDescent="0.3">
      <c r="A275" t="s">
        <v>1652</v>
      </c>
      <c r="B275" t="s">
        <v>1653</v>
      </c>
      <c r="C275" t="s">
        <v>157</v>
      </c>
      <c r="D275" t="s">
        <v>195</v>
      </c>
      <c r="E275">
        <v>88628</v>
      </c>
      <c r="F275" t="s">
        <v>18</v>
      </c>
      <c r="G275" t="s">
        <v>55</v>
      </c>
      <c r="K275" t="s">
        <v>1355</v>
      </c>
      <c r="L275" t="s">
        <v>1049</v>
      </c>
      <c r="M275">
        <v>2740</v>
      </c>
      <c r="N275" t="s">
        <v>37</v>
      </c>
      <c r="O275" s="26">
        <v>45340.363414351901</v>
      </c>
      <c r="P275" s="26">
        <v>45341.377983715298</v>
      </c>
      <c r="S275" t="s">
        <v>90</v>
      </c>
      <c r="T275" t="s">
        <v>115</v>
      </c>
      <c r="U275" t="s">
        <v>899</v>
      </c>
      <c r="V275" t="s">
        <v>231</v>
      </c>
      <c r="W275" t="s">
        <v>1654</v>
      </c>
      <c r="Y275" t="s">
        <v>12</v>
      </c>
    </row>
    <row r="276" spans="1:25" customFormat="1" x14ac:dyDescent="0.3">
      <c r="A276" t="s">
        <v>1655</v>
      </c>
      <c r="B276" t="s">
        <v>1656</v>
      </c>
      <c r="C276" t="s">
        <v>157</v>
      </c>
      <c r="D276" t="s">
        <v>195</v>
      </c>
      <c r="E276">
        <v>88628</v>
      </c>
      <c r="F276" t="s">
        <v>34</v>
      </c>
      <c r="G276" t="s">
        <v>55</v>
      </c>
      <c r="K276" t="s">
        <v>834</v>
      </c>
      <c r="L276" t="s">
        <v>388</v>
      </c>
      <c r="M276">
        <v>2750</v>
      </c>
      <c r="N276" t="s">
        <v>37</v>
      </c>
      <c r="O276" s="26">
        <v>45340.363414351901</v>
      </c>
      <c r="P276" s="26">
        <v>45341.377983715298</v>
      </c>
      <c r="S276" t="s">
        <v>90</v>
      </c>
      <c r="V276" t="s">
        <v>1657</v>
      </c>
    </row>
    <row r="277" spans="1:25" customFormat="1" x14ac:dyDescent="0.3">
      <c r="A277" t="s">
        <v>1658</v>
      </c>
      <c r="B277" t="s">
        <v>1659</v>
      </c>
      <c r="C277" t="s">
        <v>157</v>
      </c>
      <c r="D277" t="s">
        <v>195</v>
      </c>
      <c r="E277">
        <v>88628</v>
      </c>
      <c r="F277" t="s">
        <v>18</v>
      </c>
      <c r="G277" t="s">
        <v>55</v>
      </c>
      <c r="K277" t="s">
        <v>834</v>
      </c>
      <c r="L277" t="s">
        <v>388</v>
      </c>
      <c r="M277">
        <v>2760</v>
      </c>
      <c r="N277" t="s">
        <v>37</v>
      </c>
      <c r="O277" s="26">
        <v>45340.363414351901</v>
      </c>
      <c r="P277" s="26">
        <v>45341.377983912003</v>
      </c>
      <c r="S277" t="s">
        <v>90</v>
      </c>
      <c r="T277" t="s">
        <v>115</v>
      </c>
      <c r="U277" t="s">
        <v>899</v>
      </c>
      <c r="V277" t="s">
        <v>150</v>
      </c>
      <c r="W277" t="s">
        <v>1660</v>
      </c>
      <c r="Y277" t="s">
        <v>12</v>
      </c>
    </row>
    <row r="278" spans="1:25" customFormat="1" x14ac:dyDescent="0.3">
      <c r="A278" t="s">
        <v>1661</v>
      </c>
      <c r="B278" t="s">
        <v>1531</v>
      </c>
      <c r="C278" t="s">
        <v>1532</v>
      </c>
      <c r="D278" t="s">
        <v>195</v>
      </c>
      <c r="E278">
        <v>88628</v>
      </c>
      <c r="F278" t="s">
        <v>18</v>
      </c>
      <c r="G278" t="s">
        <v>56</v>
      </c>
      <c r="I278" t="s">
        <v>1533</v>
      </c>
      <c r="K278" t="s">
        <v>949</v>
      </c>
      <c r="L278" t="s">
        <v>133</v>
      </c>
      <c r="M278">
        <v>2770</v>
      </c>
      <c r="N278" t="s">
        <v>37</v>
      </c>
      <c r="O278" s="26">
        <v>45340.375590277799</v>
      </c>
      <c r="P278" s="26">
        <v>45341.389304895798</v>
      </c>
      <c r="S278" t="s">
        <v>93</v>
      </c>
      <c r="T278" t="s">
        <v>193</v>
      </c>
      <c r="U278" t="s">
        <v>132</v>
      </c>
      <c r="V278" t="s">
        <v>1038</v>
      </c>
      <c r="W278" t="s">
        <v>1662</v>
      </c>
      <c r="Y278" t="s">
        <v>12</v>
      </c>
    </row>
    <row r="279" spans="1:25" customFormat="1" x14ac:dyDescent="0.3">
      <c r="A279" t="s">
        <v>1663</v>
      </c>
      <c r="B279" t="s">
        <v>1531</v>
      </c>
      <c r="C279" t="s">
        <v>1532</v>
      </c>
      <c r="D279" t="s">
        <v>195</v>
      </c>
      <c r="E279">
        <v>88628</v>
      </c>
      <c r="F279" t="s">
        <v>18</v>
      </c>
      <c r="G279" t="s">
        <v>56</v>
      </c>
      <c r="I279" t="s">
        <v>1533</v>
      </c>
      <c r="K279" t="s">
        <v>949</v>
      </c>
      <c r="L279" t="s">
        <v>133</v>
      </c>
      <c r="M279">
        <v>2780</v>
      </c>
      <c r="N279" t="s">
        <v>37</v>
      </c>
      <c r="O279" s="26">
        <v>45340.375601851898</v>
      </c>
      <c r="P279" s="26">
        <v>45341.389307256897</v>
      </c>
      <c r="S279" t="s">
        <v>92</v>
      </c>
      <c r="T279" t="s">
        <v>193</v>
      </c>
      <c r="U279" t="s">
        <v>1226</v>
      </c>
      <c r="V279" t="s">
        <v>1038</v>
      </c>
      <c r="W279" t="s">
        <v>1664</v>
      </c>
      <c r="Y279" t="s">
        <v>7</v>
      </c>
    </row>
    <row r="280" spans="1:25" customFormat="1" x14ac:dyDescent="0.3">
      <c r="A280" t="s">
        <v>1665</v>
      </c>
      <c r="B280" t="s">
        <v>1531</v>
      </c>
      <c r="C280" t="s">
        <v>1532</v>
      </c>
      <c r="D280" t="s">
        <v>195</v>
      </c>
      <c r="E280">
        <v>88628</v>
      </c>
      <c r="F280" t="s">
        <v>18</v>
      </c>
      <c r="G280" t="s">
        <v>56</v>
      </c>
      <c r="K280" t="s">
        <v>949</v>
      </c>
      <c r="L280" t="s">
        <v>133</v>
      </c>
      <c r="M280">
        <v>2790</v>
      </c>
      <c r="N280" t="s">
        <v>52</v>
      </c>
      <c r="O280" s="26">
        <v>45340.375601851898</v>
      </c>
      <c r="P280" s="26">
        <v>45341.389307789403</v>
      </c>
      <c r="S280" t="s">
        <v>91</v>
      </c>
      <c r="T280" t="s">
        <v>191</v>
      </c>
      <c r="U280" t="s">
        <v>953</v>
      </c>
      <c r="V280" t="s">
        <v>1038</v>
      </c>
      <c r="W280" t="s">
        <v>1666</v>
      </c>
      <c r="Y280" t="s">
        <v>7</v>
      </c>
    </row>
    <row r="281" spans="1:25" customFormat="1" x14ac:dyDescent="0.3">
      <c r="A281" t="s">
        <v>1667</v>
      </c>
      <c r="B281" t="s">
        <v>1668</v>
      </c>
      <c r="C281" t="s">
        <v>136</v>
      </c>
      <c r="D281" t="s">
        <v>267</v>
      </c>
      <c r="E281">
        <v>93909</v>
      </c>
      <c r="F281" t="s">
        <v>18</v>
      </c>
      <c r="G281" t="s">
        <v>56</v>
      </c>
      <c r="I281" t="s">
        <v>1669</v>
      </c>
      <c r="K281" t="s">
        <v>848</v>
      </c>
      <c r="L281" t="s">
        <v>388</v>
      </c>
      <c r="M281">
        <v>2800</v>
      </c>
      <c r="N281" t="s">
        <v>37</v>
      </c>
      <c r="O281" s="26">
        <v>45340.3772453704</v>
      </c>
      <c r="P281" s="26">
        <v>45341.450111030099</v>
      </c>
      <c r="S281" t="s">
        <v>90</v>
      </c>
      <c r="T281" t="s">
        <v>162</v>
      </c>
      <c r="U281" t="s">
        <v>899</v>
      </c>
      <c r="V281" t="s">
        <v>288</v>
      </c>
      <c r="W281" t="s">
        <v>1670</v>
      </c>
      <c r="Y281" t="s">
        <v>12</v>
      </c>
    </row>
    <row r="282" spans="1:25" customFormat="1" x14ac:dyDescent="0.3">
      <c r="A282" t="s">
        <v>1671</v>
      </c>
      <c r="B282" t="s">
        <v>1672</v>
      </c>
      <c r="C282" t="s">
        <v>136</v>
      </c>
      <c r="D282" t="s">
        <v>267</v>
      </c>
      <c r="E282">
        <v>93909</v>
      </c>
      <c r="F282" t="s">
        <v>18</v>
      </c>
      <c r="G282" t="s">
        <v>56</v>
      </c>
      <c r="I282" t="s">
        <v>1673</v>
      </c>
      <c r="K282" t="s">
        <v>848</v>
      </c>
      <c r="L282" t="s">
        <v>388</v>
      </c>
      <c r="M282">
        <v>2810</v>
      </c>
      <c r="N282" t="s">
        <v>37</v>
      </c>
      <c r="O282" s="26">
        <v>45340.377256944397</v>
      </c>
      <c r="P282" s="26">
        <v>45341.450111226899</v>
      </c>
      <c r="S282" t="s">
        <v>90</v>
      </c>
      <c r="T282" t="s">
        <v>350</v>
      </c>
      <c r="U282" t="s">
        <v>899</v>
      </c>
      <c r="V282" t="s">
        <v>288</v>
      </c>
      <c r="W282" t="s">
        <v>1674</v>
      </c>
      <c r="Y282" t="s">
        <v>12</v>
      </c>
    </row>
    <row r="283" spans="1:25" customFormat="1" x14ac:dyDescent="0.3">
      <c r="A283" t="s">
        <v>1675</v>
      </c>
      <c r="B283" t="s">
        <v>1676</v>
      </c>
      <c r="C283" t="s">
        <v>136</v>
      </c>
      <c r="D283" t="s">
        <v>267</v>
      </c>
      <c r="E283">
        <v>93909</v>
      </c>
      <c r="F283" t="s">
        <v>18</v>
      </c>
      <c r="G283" t="s">
        <v>56</v>
      </c>
      <c r="K283" t="s">
        <v>1677</v>
      </c>
      <c r="L283" t="s">
        <v>1049</v>
      </c>
      <c r="M283">
        <v>2820</v>
      </c>
      <c r="N283" t="s">
        <v>37</v>
      </c>
      <c r="O283" s="26">
        <v>45340.377268518503</v>
      </c>
      <c r="P283" s="26">
        <v>45341.450112118102</v>
      </c>
      <c r="S283" t="s">
        <v>90</v>
      </c>
      <c r="T283" t="s">
        <v>115</v>
      </c>
      <c r="U283" t="s">
        <v>899</v>
      </c>
      <c r="V283" t="s">
        <v>288</v>
      </c>
      <c r="W283" t="s">
        <v>1678</v>
      </c>
      <c r="Y283" t="s">
        <v>12</v>
      </c>
    </row>
    <row r="284" spans="1:25" customFormat="1" x14ac:dyDescent="0.3">
      <c r="A284" t="s">
        <v>1679</v>
      </c>
      <c r="B284" t="s">
        <v>1680</v>
      </c>
      <c r="C284" t="s">
        <v>136</v>
      </c>
      <c r="D284" t="s">
        <v>267</v>
      </c>
      <c r="E284">
        <v>93909</v>
      </c>
      <c r="F284" t="s">
        <v>18</v>
      </c>
      <c r="G284" t="s">
        <v>56</v>
      </c>
      <c r="I284" t="s">
        <v>1393</v>
      </c>
      <c r="K284" t="s">
        <v>1677</v>
      </c>
      <c r="L284" t="s">
        <v>1049</v>
      </c>
      <c r="M284">
        <v>2830</v>
      </c>
      <c r="N284" t="s">
        <v>37</v>
      </c>
      <c r="O284" s="26">
        <v>45340.377268518503</v>
      </c>
      <c r="P284" s="26">
        <v>45341.450113043997</v>
      </c>
      <c r="S284" t="s">
        <v>90</v>
      </c>
      <c r="T284" t="s">
        <v>115</v>
      </c>
      <c r="U284" t="s">
        <v>899</v>
      </c>
      <c r="V284" t="s">
        <v>288</v>
      </c>
      <c r="W284" t="s">
        <v>1681</v>
      </c>
      <c r="Y284" t="s">
        <v>12</v>
      </c>
    </row>
    <row r="285" spans="1:25" customFormat="1" x14ac:dyDescent="0.3">
      <c r="A285" t="s">
        <v>1682</v>
      </c>
      <c r="B285" t="s">
        <v>1683</v>
      </c>
      <c r="C285" t="s">
        <v>1684</v>
      </c>
      <c r="D285" t="s">
        <v>182</v>
      </c>
      <c r="E285">
        <v>90961</v>
      </c>
      <c r="F285" t="s">
        <v>18</v>
      </c>
      <c r="I285" t="s">
        <v>1685</v>
      </c>
      <c r="K285" t="s">
        <v>949</v>
      </c>
      <c r="L285" t="s">
        <v>133</v>
      </c>
      <c r="M285">
        <v>2840</v>
      </c>
      <c r="N285" t="s">
        <v>37</v>
      </c>
      <c r="O285" s="26">
        <v>45340.416296296302</v>
      </c>
      <c r="P285" s="26">
        <v>45341.600083067096</v>
      </c>
      <c r="S285" t="s">
        <v>91</v>
      </c>
      <c r="T285" t="s">
        <v>111</v>
      </c>
      <c r="U285" t="s">
        <v>953</v>
      </c>
      <c r="V285" t="s">
        <v>149</v>
      </c>
      <c r="W285" t="s">
        <v>604</v>
      </c>
      <c r="Y285" t="s">
        <v>12</v>
      </c>
    </row>
    <row r="286" spans="1:25" customFormat="1" x14ac:dyDescent="0.3">
      <c r="A286" t="s">
        <v>1686</v>
      </c>
      <c r="B286" t="s">
        <v>1683</v>
      </c>
      <c r="C286" t="s">
        <v>1684</v>
      </c>
      <c r="D286" t="s">
        <v>182</v>
      </c>
      <c r="E286">
        <v>90961</v>
      </c>
      <c r="F286" t="s">
        <v>18</v>
      </c>
      <c r="K286" t="s">
        <v>949</v>
      </c>
      <c r="L286" t="s">
        <v>133</v>
      </c>
      <c r="M286">
        <v>2850</v>
      </c>
      <c r="N286" t="s">
        <v>37</v>
      </c>
      <c r="O286" s="26">
        <v>45340.4163078704</v>
      </c>
      <c r="P286" s="26">
        <v>45341.600083067096</v>
      </c>
      <c r="S286" t="s">
        <v>90</v>
      </c>
      <c r="T286" t="s">
        <v>111</v>
      </c>
      <c r="U286" t="s">
        <v>899</v>
      </c>
      <c r="V286" t="s">
        <v>231</v>
      </c>
      <c r="W286" t="s">
        <v>606</v>
      </c>
      <c r="Y286" t="s">
        <v>7</v>
      </c>
    </row>
    <row r="287" spans="1:25" customFormat="1" x14ac:dyDescent="0.3">
      <c r="A287" t="s">
        <v>1687</v>
      </c>
      <c r="B287" t="s">
        <v>1688</v>
      </c>
      <c r="C287" t="s">
        <v>136</v>
      </c>
      <c r="D287" t="s">
        <v>182</v>
      </c>
      <c r="E287">
        <v>90961</v>
      </c>
      <c r="F287" t="s">
        <v>18</v>
      </c>
      <c r="I287" t="s">
        <v>1393</v>
      </c>
      <c r="K287" t="s">
        <v>1059</v>
      </c>
      <c r="L287" t="s">
        <v>388</v>
      </c>
      <c r="M287">
        <v>2860</v>
      </c>
      <c r="N287" t="s">
        <v>37</v>
      </c>
      <c r="O287" s="26">
        <v>45340.416319444397</v>
      </c>
      <c r="P287" s="26">
        <v>45341.600083252299</v>
      </c>
      <c r="S287" t="s">
        <v>90</v>
      </c>
      <c r="T287" t="s">
        <v>162</v>
      </c>
      <c r="U287" t="s">
        <v>899</v>
      </c>
      <c r="V287" t="s">
        <v>231</v>
      </c>
      <c r="W287" t="s">
        <v>1689</v>
      </c>
      <c r="Y287" t="s">
        <v>12</v>
      </c>
    </row>
    <row r="288" spans="1:25" customFormat="1" x14ac:dyDescent="0.3">
      <c r="A288" t="s">
        <v>1690</v>
      </c>
      <c r="B288" t="s">
        <v>1691</v>
      </c>
      <c r="C288" t="s">
        <v>136</v>
      </c>
      <c r="D288" t="s">
        <v>182</v>
      </c>
      <c r="E288">
        <v>90961</v>
      </c>
      <c r="F288" t="s">
        <v>18</v>
      </c>
      <c r="I288" t="s">
        <v>1393</v>
      </c>
      <c r="K288" t="s">
        <v>1059</v>
      </c>
      <c r="L288" t="s">
        <v>388</v>
      </c>
      <c r="M288">
        <v>2870</v>
      </c>
      <c r="N288" t="s">
        <v>37</v>
      </c>
      <c r="O288" s="26">
        <v>45340.416319444397</v>
      </c>
      <c r="P288" s="26">
        <v>45341.6000835995</v>
      </c>
      <c r="S288" t="s">
        <v>90</v>
      </c>
      <c r="T288" t="s">
        <v>111</v>
      </c>
      <c r="U288" t="s">
        <v>899</v>
      </c>
      <c r="V288" t="s">
        <v>231</v>
      </c>
      <c r="W288" t="s">
        <v>292</v>
      </c>
      <c r="Y288" t="s">
        <v>12</v>
      </c>
    </row>
    <row r="289" spans="1:25" customFormat="1" x14ac:dyDescent="0.3">
      <c r="A289" t="s">
        <v>1692</v>
      </c>
      <c r="B289" t="s">
        <v>1693</v>
      </c>
      <c r="C289" t="s">
        <v>136</v>
      </c>
      <c r="D289" t="s">
        <v>182</v>
      </c>
      <c r="E289">
        <v>90961</v>
      </c>
      <c r="F289" t="s">
        <v>18</v>
      </c>
      <c r="I289" t="s">
        <v>1393</v>
      </c>
      <c r="K289" t="s">
        <v>1059</v>
      </c>
      <c r="L289" t="s">
        <v>388</v>
      </c>
      <c r="M289">
        <v>2880</v>
      </c>
      <c r="N289" t="s">
        <v>37</v>
      </c>
      <c r="O289" s="26">
        <v>45340.416331018503</v>
      </c>
      <c r="P289" s="26">
        <v>45341.6000837963</v>
      </c>
      <c r="S289" t="s">
        <v>90</v>
      </c>
      <c r="T289" t="s">
        <v>115</v>
      </c>
      <c r="U289" t="s">
        <v>899</v>
      </c>
      <c r="V289" t="s">
        <v>231</v>
      </c>
      <c r="W289" t="s">
        <v>1694</v>
      </c>
      <c r="Y289" t="s">
        <v>12</v>
      </c>
    </row>
    <row r="290" spans="1:25" customFormat="1" x14ac:dyDescent="0.3">
      <c r="A290" t="s">
        <v>1695</v>
      </c>
      <c r="B290" t="s">
        <v>1696</v>
      </c>
      <c r="C290" t="s">
        <v>682</v>
      </c>
      <c r="D290" t="s">
        <v>182</v>
      </c>
      <c r="E290">
        <v>90961</v>
      </c>
      <c r="F290" t="s">
        <v>18</v>
      </c>
      <c r="I290" t="s">
        <v>1697</v>
      </c>
      <c r="K290" t="s">
        <v>1059</v>
      </c>
      <c r="L290" t="s">
        <v>388</v>
      </c>
      <c r="M290">
        <v>2890</v>
      </c>
      <c r="N290" t="s">
        <v>37</v>
      </c>
      <c r="O290" s="26">
        <v>45340.416342592602</v>
      </c>
      <c r="P290" s="26">
        <v>45341.6000839931</v>
      </c>
      <c r="S290" t="s">
        <v>90</v>
      </c>
      <c r="T290" t="s">
        <v>111</v>
      </c>
      <c r="U290" t="s">
        <v>899</v>
      </c>
      <c r="V290" t="s">
        <v>231</v>
      </c>
      <c r="W290" t="s">
        <v>1698</v>
      </c>
      <c r="Y290" t="s">
        <v>12</v>
      </c>
    </row>
    <row r="291" spans="1:25" customFormat="1" x14ac:dyDescent="0.3">
      <c r="A291" t="s">
        <v>1699</v>
      </c>
      <c r="B291" t="s">
        <v>1700</v>
      </c>
      <c r="C291" t="s">
        <v>226</v>
      </c>
      <c r="D291" t="s">
        <v>225</v>
      </c>
      <c r="E291">
        <v>96451</v>
      </c>
      <c r="F291" t="s">
        <v>24</v>
      </c>
      <c r="G291" t="s">
        <v>56</v>
      </c>
      <c r="K291" t="s">
        <v>802</v>
      </c>
      <c r="L291" t="s">
        <v>388</v>
      </c>
      <c r="M291">
        <v>2900</v>
      </c>
      <c r="N291" t="s">
        <v>37</v>
      </c>
      <c r="O291" s="26">
        <v>45340.417268518497</v>
      </c>
      <c r="P291" s="26">
        <v>45341.469261689803</v>
      </c>
      <c r="S291" t="s">
        <v>90</v>
      </c>
      <c r="T291" t="s">
        <v>129</v>
      </c>
      <c r="U291" t="s">
        <v>899</v>
      </c>
      <c r="V291" t="s">
        <v>165</v>
      </c>
      <c r="Y291" t="s">
        <v>12</v>
      </c>
    </row>
    <row r="292" spans="1:25" customFormat="1" x14ac:dyDescent="0.3">
      <c r="A292" t="s">
        <v>1701</v>
      </c>
      <c r="B292" t="s">
        <v>1702</v>
      </c>
      <c r="C292" t="s">
        <v>226</v>
      </c>
      <c r="D292" t="s">
        <v>225</v>
      </c>
      <c r="E292">
        <v>96451</v>
      </c>
      <c r="F292" t="s">
        <v>24</v>
      </c>
      <c r="G292" t="s">
        <v>56</v>
      </c>
      <c r="K292" t="s">
        <v>802</v>
      </c>
      <c r="L292" t="s">
        <v>388</v>
      </c>
      <c r="M292">
        <v>2910</v>
      </c>
      <c r="N292" t="s">
        <v>37</v>
      </c>
      <c r="O292" s="26">
        <v>45340.417268518497</v>
      </c>
      <c r="P292" s="26">
        <v>45341.469261689803</v>
      </c>
      <c r="S292" t="s">
        <v>90</v>
      </c>
      <c r="T292" t="s">
        <v>271</v>
      </c>
      <c r="U292" t="s">
        <v>899</v>
      </c>
      <c r="V292" t="s">
        <v>165</v>
      </c>
      <c r="Y292" t="s">
        <v>12</v>
      </c>
    </row>
    <row r="293" spans="1:25" customFormat="1" x14ac:dyDescent="0.3">
      <c r="A293" t="s">
        <v>1703</v>
      </c>
      <c r="B293" t="s">
        <v>1702</v>
      </c>
      <c r="C293" t="s">
        <v>226</v>
      </c>
      <c r="D293" t="s">
        <v>225</v>
      </c>
      <c r="E293">
        <v>96451</v>
      </c>
      <c r="F293" t="s">
        <v>18</v>
      </c>
      <c r="G293" t="s">
        <v>56</v>
      </c>
      <c r="I293" t="s">
        <v>1704</v>
      </c>
      <c r="K293" t="s">
        <v>802</v>
      </c>
      <c r="L293" t="s">
        <v>388</v>
      </c>
      <c r="M293">
        <v>2920</v>
      </c>
      <c r="N293" t="s">
        <v>37</v>
      </c>
      <c r="O293" s="26">
        <v>45340.417268518497</v>
      </c>
      <c r="P293" s="26">
        <v>45341.469261886603</v>
      </c>
      <c r="S293" t="s">
        <v>90</v>
      </c>
      <c r="T293" t="s">
        <v>123</v>
      </c>
      <c r="U293" t="s">
        <v>899</v>
      </c>
      <c r="V293" t="s">
        <v>165</v>
      </c>
      <c r="W293" t="s">
        <v>1705</v>
      </c>
      <c r="Y293" t="s">
        <v>12</v>
      </c>
    </row>
    <row r="294" spans="1:25" customFormat="1" x14ac:dyDescent="0.3">
      <c r="A294" t="s">
        <v>1706</v>
      </c>
      <c r="B294" t="s">
        <v>1707</v>
      </c>
      <c r="C294" t="s">
        <v>226</v>
      </c>
      <c r="D294" t="s">
        <v>225</v>
      </c>
      <c r="E294">
        <v>96451</v>
      </c>
      <c r="F294" t="s">
        <v>21</v>
      </c>
      <c r="G294" t="s">
        <v>56</v>
      </c>
      <c r="K294" t="s">
        <v>1489</v>
      </c>
      <c r="L294" t="s">
        <v>595</v>
      </c>
      <c r="M294">
        <v>2930</v>
      </c>
      <c r="N294" t="s">
        <v>37</v>
      </c>
      <c r="O294" s="26">
        <v>45340.417303240698</v>
      </c>
      <c r="P294" s="26">
        <v>45341.469262071798</v>
      </c>
      <c r="S294" t="s">
        <v>90</v>
      </c>
      <c r="V294" t="s">
        <v>163</v>
      </c>
    </row>
    <row r="295" spans="1:25" customFormat="1" x14ac:dyDescent="0.3">
      <c r="A295" t="s">
        <v>1708</v>
      </c>
      <c r="B295" t="s">
        <v>1709</v>
      </c>
      <c r="C295" t="s">
        <v>226</v>
      </c>
      <c r="D295" t="s">
        <v>225</v>
      </c>
      <c r="E295">
        <v>96451</v>
      </c>
      <c r="F295" t="s">
        <v>21</v>
      </c>
      <c r="G295" t="s">
        <v>56</v>
      </c>
      <c r="K295" t="s">
        <v>783</v>
      </c>
      <c r="L295" t="s">
        <v>133</v>
      </c>
      <c r="M295">
        <v>2940</v>
      </c>
      <c r="N295" t="s">
        <v>37</v>
      </c>
      <c r="O295" s="26">
        <v>45340.417303240698</v>
      </c>
      <c r="P295" s="26">
        <v>45341.469262233797</v>
      </c>
      <c r="S295" t="s">
        <v>90</v>
      </c>
      <c r="V295" t="s">
        <v>163</v>
      </c>
    </row>
    <row r="296" spans="1:25" customFormat="1" x14ac:dyDescent="0.3">
      <c r="A296" t="s">
        <v>1710</v>
      </c>
      <c r="B296" t="s">
        <v>1711</v>
      </c>
      <c r="C296" t="s">
        <v>1712</v>
      </c>
      <c r="D296" t="s">
        <v>225</v>
      </c>
      <c r="E296">
        <v>96451</v>
      </c>
      <c r="F296" t="s">
        <v>18</v>
      </c>
      <c r="G296" t="s">
        <v>56</v>
      </c>
      <c r="K296" t="s">
        <v>834</v>
      </c>
      <c r="L296" t="s">
        <v>388</v>
      </c>
      <c r="M296">
        <v>2950</v>
      </c>
      <c r="N296" t="s">
        <v>37</v>
      </c>
      <c r="O296" s="26">
        <v>45340.417303240698</v>
      </c>
      <c r="P296" s="26">
        <v>45341.469262233797</v>
      </c>
      <c r="S296" t="s">
        <v>90</v>
      </c>
      <c r="T296" t="s">
        <v>123</v>
      </c>
      <c r="U296" t="s">
        <v>899</v>
      </c>
      <c r="V296" t="s">
        <v>150</v>
      </c>
      <c r="W296" t="s">
        <v>1713</v>
      </c>
      <c r="Y296" t="s">
        <v>12</v>
      </c>
    </row>
    <row r="297" spans="1:25" customFormat="1" x14ac:dyDescent="0.3">
      <c r="A297" t="s">
        <v>1714</v>
      </c>
      <c r="B297" t="s">
        <v>1715</v>
      </c>
      <c r="C297" t="s">
        <v>1716</v>
      </c>
      <c r="D297" t="s">
        <v>225</v>
      </c>
      <c r="E297">
        <v>96451</v>
      </c>
      <c r="F297" t="s">
        <v>24</v>
      </c>
      <c r="G297" t="s">
        <v>56</v>
      </c>
      <c r="K297" t="s">
        <v>834</v>
      </c>
      <c r="L297" t="s">
        <v>388</v>
      </c>
      <c r="M297">
        <v>2960</v>
      </c>
      <c r="N297" t="s">
        <v>37</v>
      </c>
      <c r="O297" s="26">
        <v>45340.417314814797</v>
      </c>
      <c r="P297" s="26">
        <v>45341.469262615698</v>
      </c>
      <c r="S297" t="s">
        <v>90</v>
      </c>
      <c r="T297" t="s">
        <v>129</v>
      </c>
      <c r="U297" t="s">
        <v>899</v>
      </c>
      <c r="V297" t="s">
        <v>150</v>
      </c>
      <c r="Y297" t="s">
        <v>12</v>
      </c>
    </row>
    <row r="298" spans="1:25" customFormat="1" x14ac:dyDescent="0.3">
      <c r="A298" t="s">
        <v>1717</v>
      </c>
      <c r="B298" t="s">
        <v>1718</v>
      </c>
      <c r="C298" t="s">
        <v>1719</v>
      </c>
      <c r="D298" t="s">
        <v>225</v>
      </c>
      <c r="E298">
        <v>96451</v>
      </c>
      <c r="F298" t="s">
        <v>18</v>
      </c>
      <c r="G298" t="s">
        <v>56</v>
      </c>
      <c r="I298" t="s">
        <v>1720</v>
      </c>
      <c r="K298" t="s">
        <v>834</v>
      </c>
      <c r="L298" t="s">
        <v>388</v>
      </c>
      <c r="M298">
        <v>2970</v>
      </c>
      <c r="N298" t="s">
        <v>37</v>
      </c>
      <c r="O298" s="26">
        <v>45340.417314814797</v>
      </c>
      <c r="P298" s="26">
        <v>45341.469262615698</v>
      </c>
      <c r="S298" t="s">
        <v>90</v>
      </c>
      <c r="T298" t="s">
        <v>570</v>
      </c>
      <c r="U298" t="s">
        <v>899</v>
      </c>
      <c r="V298" t="s">
        <v>150</v>
      </c>
      <c r="W298" t="s">
        <v>1721</v>
      </c>
      <c r="Y298" t="s">
        <v>12</v>
      </c>
    </row>
    <row r="299" spans="1:25" customFormat="1" x14ac:dyDescent="0.3">
      <c r="A299" t="s">
        <v>1722</v>
      </c>
      <c r="B299" t="s">
        <v>1723</v>
      </c>
      <c r="C299" t="s">
        <v>226</v>
      </c>
      <c r="D299" t="s">
        <v>225</v>
      </c>
      <c r="E299">
        <v>96451</v>
      </c>
      <c r="F299" t="s">
        <v>18</v>
      </c>
      <c r="G299" t="s">
        <v>56</v>
      </c>
      <c r="K299" t="s">
        <v>834</v>
      </c>
      <c r="L299" t="s">
        <v>388</v>
      </c>
      <c r="M299">
        <v>2980</v>
      </c>
      <c r="N299" t="s">
        <v>37</v>
      </c>
      <c r="O299" s="26">
        <v>45340.417326388902</v>
      </c>
      <c r="P299" s="26">
        <v>45341.469262812498</v>
      </c>
      <c r="S299" t="s">
        <v>90</v>
      </c>
      <c r="T299" t="s">
        <v>191</v>
      </c>
      <c r="U299" t="s">
        <v>899</v>
      </c>
      <c r="V299" t="s">
        <v>150</v>
      </c>
      <c r="W299" t="s">
        <v>1724</v>
      </c>
      <c r="Y299" t="s">
        <v>12</v>
      </c>
    </row>
    <row r="300" spans="1:25" customFormat="1" x14ac:dyDescent="0.3">
      <c r="A300" t="s">
        <v>1725</v>
      </c>
      <c r="B300" t="s">
        <v>1726</v>
      </c>
      <c r="C300" t="s">
        <v>157</v>
      </c>
      <c r="D300" t="s">
        <v>195</v>
      </c>
      <c r="E300">
        <v>88628</v>
      </c>
      <c r="F300" t="s">
        <v>34</v>
      </c>
      <c r="G300" t="s">
        <v>55</v>
      </c>
      <c r="K300" t="s">
        <v>797</v>
      </c>
      <c r="L300" t="s">
        <v>388</v>
      </c>
      <c r="M300">
        <v>2990</v>
      </c>
      <c r="N300" t="s">
        <v>37</v>
      </c>
      <c r="O300" s="26">
        <v>45340.436840277798</v>
      </c>
      <c r="P300" s="26">
        <v>45341.432745717597</v>
      </c>
      <c r="S300" t="s">
        <v>90</v>
      </c>
      <c r="V300" t="s">
        <v>153</v>
      </c>
    </row>
    <row r="301" spans="1:25" customFormat="1" x14ac:dyDescent="0.3">
      <c r="A301" t="s">
        <v>1727</v>
      </c>
      <c r="B301" t="s">
        <v>1521</v>
      </c>
      <c r="C301" t="s">
        <v>1728</v>
      </c>
      <c r="D301" t="s">
        <v>151</v>
      </c>
      <c r="E301">
        <v>90396</v>
      </c>
      <c r="F301" t="s">
        <v>24</v>
      </c>
      <c r="K301" t="s">
        <v>834</v>
      </c>
      <c r="L301" t="s">
        <v>388</v>
      </c>
      <c r="M301">
        <v>3000</v>
      </c>
      <c r="N301" t="s">
        <v>37</v>
      </c>
      <c r="O301" s="26">
        <v>45340.439282407402</v>
      </c>
      <c r="P301" s="26">
        <v>45341.598321759302</v>
      </c>
      <c r="S301" t="s">
        <v>90</v>
      </c>
      <c r="T301" t="s">
        <v>129</v>
      </c>
      <c r="U301" t="s">
        <v>899</v>
      </c>
      <c r="V301" t="s">
        <v>150</v>
      </c>
      <c r="Y301" t="s">
        <v>12</v>
      </c>
    </row>
    <row r="302" spans="1:25" customFormat="1" x14ac:dyDescent="0.3">
      <c r="A302" t="s">
        <v>1729</v>
      </c>
      <c r="B302" t="s">
        <v>1730</v>
      </c>
      <c r="C302" t="s">
        <v>1731</v>
      </c>
      <c r="D302" t="s">
        <v>151</v>
      </c>
      <c r="E302">
        <v>90396</v>
      </c>
      <c r="F302" t="s">
        <v>24</v>
      </c>
      <c r="K302" t="s">
        <v>834</v>
      </c>
      <c r="L302" t="s">
        <v>388</v>
      </c>
      <c r="M302">
        <v>3010</v>
      </c>
      <c r="N302" t="s">
        <v>37</v>
      </c>
      <c r="O302" s="26">
        <v>45340.439282407402</v>
      </c>
      <c r="P302" s="26">
        <v>45341.598322650498</v>
      </c>
      <c r="S302" t="s">
        <v>90</v>
      </c>
      <c r="T302" t="s">
        <v>129</v>
      </c>
      <c r="U302" t="s">
        <v>899</v>
      </c>
      <c r="V302" t="s">
        <v>150</v>
      </c>
      <c r="Y302" t="s">
        <v>12</v>
      </c>
    </row>
    <row r="303" spans="1:25" customFormat="1" x14ac:dyDescent="0.3">
      <c r="A303" t="s">
        <v>1732</v>
      </c>
      <c r="B303" t="s">
        <v>1733</v>
      </c>
      <c r="C303" t="s">
        <v>1734</v>
      </c>
      <c r="D303" t="s">
        <v>192</v>
      </c>
      <c r="E303">
        <v>72237</v>
      </c>
      <c r="F303" t="s">
        <v>18</v>
      </c>
      <c r="I303" t="s">
        <v>1735</v>
      </c>
      <c r="K303" t="s">
        <v>793</v>
      </c>
      <c r="L303" t="s">
        <v>388</v>
      </c>
      <c r="M303">
        <v>3020</v>
      </c>
      <c r="N303" t="s">
        <v>37</v>
      </c>
      <c r="O303" s="26">
        <v>45340.473356481503</v>
      </c>
      <c r="P303" s="26">
        <v>45341.558332789398</v>
      </c>
      <c r="S303" t="s">
        <v>90</v>
      </c>
      <c r="T303" t="s">
        <v>123</v>
      </c>
      <c r="U303" t="s">
        <v>899</v>
      </c>
      <c r="V303" t="s">
        <v>175</v>
      </c>
      <c r="W303" t="s">
        <v>1736</v>
      </c>
      <c r="Y303" t="s">
        <v>12</v>
      </c>
    </row>
    <row r="304" spans="1:25" customFormat="1" x14ac:dyDescent="0.3">
      <c r="A304" t="s">
        <v>1737</v>
      </c>
      <c r="B304" t="s">
        <v>1738</v>
      </c>
      <c r="C304" t="s">
        <v>1739</v>
      </c>
      <c r="D304" t="s">
        <v>192</v>
      </c>
      <c r="E304">
        <v>72237</v>
      </c>
      <c r="F304" t="s">
        <v>18</v>
      </c>
      <c r="I304" t="s">
        <v>1740</v>
      </c>
      <c r="K304" t="s">
        <v>949</v>
      </c>
      <c r="L304" t="s">
        <v>133</v>
      </c>
      <c r="M304">
        <v>3030</v>
      </c>
      <c r="N304" t="s">
        <v>37</v>
      </c>
      <c r="O304" s="26">
        <v>45340.473368055602</v>
      </c>
      <c r="P304" s="26">
        <v>45341.558332604203</v>
      </c>
      <c r="S304" t="s">
        <v>91</v>
      </c>
      <c r="T304" t="s">
        <v>123</v>
      </c>
      <c r="U304" t="s">
        <v>953</v>
      </c>
      <c r="V304" t="s">
        <v>181</v>
      </c>
      <c r="W304" t="s">
        <v>1741</v>
      </c>
      <c r="Y304" t="s">
        <v>12</v>
      </c>
    </row>
    <row r="305" spans="1:35" customFormat="1" x14ac:dyDescent="0.3">
      <c r="A305" t="s">
        <v>1742</v>
      </c>
      <c r="B305" t="s">
        <v>1738</v>
      </c>
      <c r="C305" t="s">
        <v>1739</v>
      </c>
      <c r="D305" t="s">
        <v>192</v>
      </c>
      <c r="E305">
        <v>72237</v>
      </c>
      <c r="F305" t="s">
        <v>18</v>
      </c>
      <c r="I305" t="s">
        <v>1740</v>
      </c>
      <c r="K305" t="s">
        <v>949</v>
      </c>
      <c r="L305" t="s">
        <v>133</v>
      </c>
      <c r="M305">
        <v>3040</v>
      </c>
      <c r="N305" t="s">
        <v>37</v>
      </c>
      <c r="O305" s="26">
        <v>45340.473379629599</v>
      </c>
      <c r="P305" s="26">
        <v>45341.558332442102</v>
      </c>
      <c r="S305" t="s">
        <v>90</v>
      </c>
      <c r="T305" t="s">
        <v>123</v>
      </c>
      <c r="U305" t="s">
        <v>899</v>
      </c>
      <c r="V305" t="s">
        <v>181</v>
      </c>
      <c r="W305" t="s">
        <v>1743</v>
      </c>
      <c r="Y305" t="s">
        <v>7</v>
      </c>
    </row>
    <row r="306" spans="1:35" customFormat="1" x14ac:dyDescent="0.3">
      <c r="A306" t="s">
        <v>1744</v>
      </c>
      <c r="B306" t="s">
        <v>1745</v>
      </c>
      <c r="C306" t="s">
        <v>171</v>
      </c>
      <c r="D306" t="s">
        <v>192</v>
      </c>
      <c r="E306">
        <v>72237</v>
      </c>
      <c r="F306" t="s">
        <v>18</v>
      </c>
      <c r="I306" t="s">
        <v>1746</v>
      </c>
      <c r="K306" t="s">
        <v>949</v>
      </c>
      <c r="L306" t="s">
        <v>133</v>
      </c>
      <c r="M306">
        <v>3050</v>
      </c>
      <c r="N306" t="s">
        <v>37</v>
      </c>
      <c r="O306" s="26">
        <v>45340.473379629599</v>
      </c>
      <c r="P306" s="26">
        <v>45341.5583322569</v>
      </c>
      <c r="S306" t="s">
        <v>92</v>
      </c>
      <c r="T306" t="s">
        <v>123</v>
      </c>
      <c r="U306" t="s">
        <v>1226</v>
      </c>
      <c r="V306" t="s">
        <v>220</v>
      </c>
      <c r="W306" t="s">
        <v>1747</v>
      </c>
      <c r="Y306" t="s">
        <v>12</v>
      </c>
    </row>
    <row r="307" spans="1:35" customFormat="1" x14ac:dyDescent="0.3">
      <c r="A307" t="s">
        <v>1748</v>
      </c>
      <c r="B307" t="s">
        <v>1745</v>
      </c>
      <c r="C307" t="s">
        <v>171</v>
      </c>
      <c r="D307" t="s">
        <v>192</v>
      </c>
      <c r="E307">
        <v>72237</v>
      </c>
      <c r="F307" t="s">
        <v>18</v>
      </c>
      <c r="I307" t="s">
        <v>1746</v>
      </c>
      <c r="K307" t="s">
        <v>949</v>
      </c>
      <c r="L307" t="s">
        <v>133</v>
      </c>
      <c r="M307">
        <v>3060</v>
      </c>
      <c r="N307" t="s">
        <v>37</v>
      </c>
      <c r="O307" s="26">
        <v>45340.473391203697</v>
      </c>
      <c r="P307" s="26">
        <v>45341.558332060202</v>
      </c>
      <c r="S307" t="s">
        <v>91</v>
      </c>
      <c r="T307" t="s">
        <v>123</v>
      </c>
      <c r="U307" t="s">
        <v>953</v>
      </c>
      <c r="V307" t="s">
        <v>220</v>
      </c>
      <c r="W307" t="s">
        <v>1749</v>
      </c>
      <c r="Y307" t="s">
        <v>7</v>
      </c>
    </row>
    <row r="308" spans="1:35" customFormat="1" x14ac:dyDescent="0.3">
      <c r="A308" t="s">
        <v>1750</v>
      </c>
      <c r="B308" t="s">
        <v>1745</v>
      </c>
      <c r="C308" t="s">
        <v>171</v>
      </c>
      <c r="D308" t="s">
        <v>192</v>
      </c>
      <c r="E308">
        <v>72237</v>
      </c>
      <c r="F308" t="s">
        <v>18</v>
      </c>
      <c r="I308" t="s">
        <v>1746</v>
      </c>
      <c r="K308" t="s">
        <v>949</v>
      </c>
      <c r="L308" t="s">
        <v>133</v>
      </c>
      <c r="M308">
        <v>3070</v>
      </c>
      <c r="N308" t="s">
        <v>37</v>
      </c>
      <c r="O308" s="26">
        <v>45340.473402777803</v>
      </c>
      <c r="P308" s="26">
        <v>45341.558331909699</v>
      </c>
      <c r="S308" t="s">
        <v>90</v>
      </c>
      <c r="T308" t="s">
        <v>123</v>
      </c>
      <c r="U308" t="s">
        <v>899</v>
      </c>
      <c r="V308" t="s">
        <v>220</v>
      </c>
      <c r="W308" t="s">
        <v>1751</v>
      </c>
      <c r="Y308" t="s">
        <v>7</v>
      </c>
    </row>
    <row r="309" spans="1:35" customFormat="1" x14ac:dyDescent="0.3">
      <c r="A309" t="s">
        <v>1752</v>
      </c>
      <c r="B309" t="s">
        <v>1753</v>
      </c>
      <c r="C309" t="s">
        <v>1754</v>
      </c>
      <c r="D309" t="s">
        <v>192</v>
      </c>
      <c r="E309">
        <v>72237</v>
      </c>
      <c r="F309" t="s">
        <v>18</v>
      </c>
      <c r="I309" t="s">
        <v>1755</v>
      </c>
      <c r="K309" t="s">
        <v>793</v>
      </c>
      <c r="L309" t="s">
        <v>388</v>
      </c>
      <c r="M309">
        <v>3080</v>
      </c>
      <c r="N309" t="s">
        <v>37</v>
      </c>
      <c r="O309" s="26">
        <v>45340.473402777803</v>
      </c>
      <c r="P309" s="26">
        <v>45341.558331713</v>
      </c>
      <c r="S309" t="s">
        <v>90</v>
      </c>
      <c r="T309" t="s">
        <v>115</v>
      </c>
      <c r="U309" t="s">
        <v>899</v>
      </c>
      <c r="V309" t="s">
        <v>185</v>
      </c>
      <c r="W309" t="s">
        <v>1756</v>
      </c>
      <c r="Y309" t="s">
        <v>12</v>
      </c>
    </row>
    <row r="310" spans="1:35" customFormat="1" x14ac:dyDescent="0.3">
      <c r="A310" t="s">
        <v>1757</v>
      </c>
      <c r="B310" t="s">
        <v>1758</v>
      </c>
      <c r="C310" t="s">
        <v>170</v>
      </c>
      <c r="D310" t="s">
        <v>192</v>
      </c>
      <c r="E310">
        <v>72237</v>
      </c>
      <c r="F310" t="s">
        <v>18</v>
      </c>
      <c r="I310" t="s">
        <v>1636</v>
      </c>
      <c r="K310" t="s">
        <v>793</v>
      </c>
      <c r="L310" t="s">
        <v>388</v>
      </c>
      <c r="M310">
        <v>3090</v>
      </c>
      <c r="N310" t="s">
        <v>37</v>
      </c>
      <c r="O310" s="26">
        <v>45340.473414351902</v>
      </c>
      <c r="P310" s="26">
        <v>45341.5583315162</v>
      </c>
      <c r="S310" t="s">
        <v>90</v>
      </c>
      <c r="T310" t="s">
        <v>111</v>
      </c>
      <c r="U310" t="s">
        <v>899</v>
      </c>
      <c r="V310" t="s">
        <v>185</v>
      </c>
      <c r="W310" t="s">
        <v>1759</v>
      </c>
      <c r="Y310" t="s">
        <v>12</v>
      </c>
    </row>
    <row r="311" spans="1:35" customFormat="1" x14ac:dyDescent="0.3">
      <c r="A311" t="s">
        <v>1760</v>
      </c>
      <c r="B311" t="s">
        <v>1761</v>
      </c>
      <c r="C311" t="s">
        <v>1762</v>
      </c>
      <c r="D311" t="s">
        <v>192</v>
      </c>
      <c r="E311">
        <v>72237</v>
      </c>
      <c r="F311" t="s">
        <v>18</v>
      </c>
      <c r="I311" t="s">
        <v>1763</v>
      </c>
      <c r="K311" t="s">
        <v>793</v>
      </c>
      <c r="L311" t="s">
        <v>388</v>
      </c>
      <c r="M311">
        <v>3100</v>
      </c>
      <c r="N311" t="s">
        <v>37</v>
      </c>
      <c r="O311" s="26">
        <v>45340.473425925898</v>
      </c>
      <c r="P311" s="26">
        <v>45341.5583315162</v>
      </c>
      <c r="S311" t="s">
        <v>90</v>
      </c>
      <c r="T311" t="s">
        <v>115</v>
      </c>
      <c r="U311" t="s">
        <v>899</v>
      </c>
      <c r="V311" t="s">
        <v>690</v>
      </c>
      <c r="W311" t="s">
        <v>1764</v>
      </c>
      <c r="Y311" t="s">
        <v>12</v>
      </c>
    </row>
    <row r="312" spans="1:35" customFormat="1" x14ac:dyDescent="0.3">
      <c r="A312" t="s">
        <v>1765</v>
      </c>
      <c r="B312" t="s">
        <v>1766</v>
      </c>
      <c r="C312" t="s">
        <v>1767</v>
      </c>
      <c r="D312" t="s">
        <v>192</v>
      </c>
      <c r="E312">
        <v>72237</v>
      </c>
      <c r="F312" t="s">
        <v>18</v>
      </c>
      <c r="I312" t="s">
        <v>1768</v>
      </c>
      <c r="K312" t="s">
        <v>860</v>
      </c>
      <c r="L312" t="s">
        <v>388</v>
      </c>
      <c r="M312">
        <v>3110</v>
      </c>
      <c r="N312" t="s">
        <v>37</v>
      </c>
      <c r="O312" s="26">
        <v>45340.481597222199</v>
      </c>
      <c r="P312" s="26">
        <v>45341.558331330998</v>
      </c>
      <c r="S312" t="s">
        <v>90</v>
      </c>
      <c r="T312" t="s">
        <v>111</v>
      </c>
      <c r="U312" t="s">
        <v>899</v>
      </c>
      <c r="V312" t="s">
        <v>224</v>
      </c>
      <c r="W312" t="s">
        <v>1769</v>
      </c>
      <c r="Y312" t="s">
        <v>12</v>
      </c>
    </row>
    <row r="313" spans="1:35" customFormat="1" x14ac:dyDescent="0.3">
      <c r="A313" t="s">
        <v>1770</v>
      </c>
      <c r="B313" t="s">
        <v>1771</v>
      </c>
      <c r="C313" t="s">
        <v>1772</v>
      </c>
      <c r="D313" t="s">
        <v>192</v>
      </c>
      <c r="E313">
        <v>72237</v>
      </c>
      <c r="F313" t="s">
        <v>24</v>
      </c>
      <c r="K313" t="s">
        <v>860</v>
      </c>
      <c r="L313" t="s">
        <v>388</v>
      </c>
      <c r="M313">
        <v>3120</v>
      </c>
      <c r="N313" t="s">
        <v>37</v>
      </c>
      <c r="O313" s="26">
        <v>45340.481608796297</v>
      </c>
      <c r="P313" s="26">
        <v>45341.558331168999</v>
      </c>
      <c r="S313" t="s">
        <v>90</v>
      </c>
      <c r="T313" t="s">
        <v>129</v>
      </c>
      <c r="U313" t="s">
        <v>899</v>
      </c>
      <c r="V313" t="s">
        <v>224</v>
      </c>
      <c r="Y313" t="s">
        <v>12</v>
      </c>
    </row>
    <row r="314" spans="1:35" customFormat="1" x14ac:dyDescent="0.3">
      <c r="A314" t="s">
        <v>1773</v>
      </c>
      <c r="B314" t="s">
        <v>1774</v>
      </c>
      <c r="C314" t="s">
        <v>170</v>
      </c>
      <c r="D314" t="s">
        <v>192</v>
      </c>
      <c r="E314">
        <v>72237</v>
      </c>
      <c r="F314" t="s">
        <v>14</v>
      </c>
      <c r="K314" t="s">
        <v>860</v>
      </c>
      <c r="L314" t="s">
        <v>388</v>
      </c>
      <c r="M314">
        <v>3130</v>
      </c>
      <c r="N314" t="s">
        <v>37</v>
      </c>
      <c r="O314" s="26">
        <v>45340.481608796297</v>
      </c>
      <c r="P314" s="26">
        <v>45341.558330983797</v>
      </c>
      <c r="AG314" t="s">
        <v>152</v>
      </c>
      <c r="AH314" t="s">
        <v>1414</v>
      </c>
      <c r="AI314" t="s">
        <v>929</v>
      </c>
    </row>
    <row r="315" spans="1:35" customFormat="1" x14ac:dyDescent="0.3">
      <c r="A315" t="s">
        <v>1775</v>
      </c>
      <c r="B315" t="s">
        <v>1776</v>
      </c>
      <c r="C315" t="s">
        <v>1777</v>
      </c>
      <c r="D315" t="s">
        <v>114</v>
      </c>
      <c r="E315">
        <v>78235</v>
      </c>
      <c r="F315" t="s">
        <v>34</v>
      </c>
      <c r="G315" t="s">
        <v>58</v>
      </c>
      <c r="K315" t="s">
        <v>949</v>
      </c>
      <c r="L315" t="s">
        <v>133</v>
      </c>
      <c r="M315">
        <v>3140</v>
      </c>
      <c r="N315" t="s">
        <v>37</v>
      </c>
      <c r="O315" s="26">
        <v>45340.5066898148</v>
      </c>
      <c r="P315" s="26">
        <v>45341.514265891201</v>
      </c>
      <c r="Q315" t="s">
        <v>724</v>
      </c>
      <c r="S315" t="s">
        <v>90</v>
      </c>
      <c r="V315" t="s">
        <v>159</v>
      </c>
    </row>
    <row r="316" spans="1:35" customFormat="1" x14ac:dyDescent="0.3">
      <c r="A316" t="s">
        <v>1778</v>
      </c>
      <c r="B316" t="s">
        <v>1779</v>
      </c>
      <c r="C316" t="s">
        <v>1780</v>
      </c>
      <c r="D316" t="s">
        <v>114</v>
      </c>
      <c r="E316">
        <v>78235</v>
      </c>
      <c r="F316" t="s">
        <v>18</v>
      </c>
      <c r="G316" t="s">
        <v>55</v>
      </c>
      <c r="I316" t="s">
        <v>1781</v>
      </c>
      <c r="K316" t="s">
        <v>949</v>
      </c>
      <c r="L316" t="s">
        <v>133</v>
      </c>
      <c r="M316">
        <v>3150</v>
      </c>
      <c r="N316" t="s">
        <v>37</v>
      </c>
      <c r="O316" s="26">
        <v>45340.507997685199</v>
      </c>
      <c r="P316" s="26">
        <v>45341.514266088001</v>
      </c>
      <c r="Q316" t="s">
        <v>725</v>
      </c>
      <c r="S316" t="s">
        <v>90</v>
      </c>
      <c r="T316" t="s">
        <v>160</v>
      </c>
      <c r="U316" t="s">
        <v>899</v>
      </c>
      <c r="V316" t="s">
        <v>159</v>
      </c>
      <c r="W316" t="s">
        <v>726</v>
      </c>
      <c r="X316" t="s">
        <v>120</v>
      </c>
      <c r="Y316" t="s">
        <v>12</v>
      </c>
    </row>
    <row r="317" spans="1:35" customFormat="1" x14ac:dyDescent="0.3">
      <c r="A317" t="s">
        <v>1782</v>
      </c>
      <c r="B317" t="s">
        <v>1779</v>
      </c>
      <c r="C317" t="s">
        <v>1777</v>
      </c>
      <c r="D317" t="s">
        <v>114</v>
      </c>
      <c r="E317">
        <v>78235</v>
      </c>
      <c r="F317" t="s">
        <v>24</v>
      </c>
      <c r="G317" t="s">
        <v>55</v>
      </c>
      <c r="K317" t="s">
        <v>949</v>
      </c>
      <c r="L317" t="s">
        <v>133</v>
      </c>
      <c r="M317">
        <v>3160</v>
      </c>
      <c r="N317" t="s">
        <v>37</v>
      </c>
      <c r="O317" s="26">
        <v>45340.510277777801</v>
      </c>
      <c r="P317" s="26">
        <v>45341.514265891201</v>
      </c>
      <c r="Q317" t="s">
        <v>727</v>
      </c>
      <c r="S317" t="s">
        <v>90</v>
      </c>
      <c r="T317" t="s">
        <v>223</v>
      </c>
      <c r="U317" t="s">
        <v>899</v>
      </c>
      <c r="V317" t="s">
        <v>159</v>
      </c>
      <c r="Y317" t="s">
        <v>12</v>
      </c>
    </row>
    <row r="318" spans="1:35" customFormat="1" x14ac:dyDescent="0.3">
      <c r="A318" t="s">
        <v>1783</v>
      </c>
      <c r="B318" t="s">
        <v>1784</v>
      </c>
      <c r="C318" t="s">
        <v>134</v>
      </c>
      <c r="D318" t="s">
        <v>201</v>
      </c>
      <c r="E318">
        <v>94743</v>
      </c>
      <c r="F318" t="s">
        <v>18</v>
      </c>
      <c r="G318" t="s">
        <v>56</v>
      </c>
      <c r="I318" t="s">
        <v>1785</v>
      </c>
      <c r="K318" t="s">
        <v>1193</v>
      </c>
      <c r="L318" t="s">
        <v>1049</v>
      </c>
      <c r="M318">
        <v>3170</v>
      </c>
      <c r="N318" t="s">
        <v>37</v>
      </c>
      <c r="O318" s="26">
        <v>45340.614502314798</v>
      </c>
      <c r="P318" s="26">
        <v>45341.415076076402</v>
      </c>
      <c r="S318" t="s">
        <v>90</v>
      </c>
      <c r="T318" t="s">
        <v>123</v>
      </c>
      <c r="U318" t="s">
        <v>899</v>
      </c>
      <c r="V318" t="s">
        <v>168</v>
      </c>
      <c r="W318" t="s">
        <v>1786</v>
      </c>
      <c r="Y318" t="s">
        <v>12</v>
      </c>
    </row>
    <row r="319" spans="1:35" customFormat="1" x14ac:dyDescent="0.3">
      <c r="A319" t="s">
        <v>1787</v>
      </c>
      <c r="B319" t="s">
        <v>1788</v>
      </c>
      <c r="C319" t="s">
        <v>134</v>
      </c>
      <c r="D319" t="s">
        <v>201</v>
      </c>
      <c r="E319">
        <v>94743</v>
      </c>
      <c r="F319" t="s">
        <v>34</v>
      </c>
      <c r="G319" t="s">
        <v>54</v>
      </c>
      <c r="K319" t="s">
        <v>890</v>
      </c>
      <c r="L319" t="s">
        <v>388</v>
      </c>
      <c r="M319">
        <v>3180</v>
      </c>
      <c r="N319" t="s">
        <v>37</v>
      </c>
      <c r="O319" s="26">
        <v>45340.614513888897</v>
      </c>
      <c r="P319" s="26">
        <v>45341.4150758912</v>
      </c>
      <c r="S319" t="s">
        <v>90</v>
      </c>
      <c r="V319" t="s">
        <v>168</v>
      </c>
    </row>
    <row r="320" spans="1:35" customFormat="1" x14ac:dyDescent="0.3">
      <c r="A320" t="s">
        <v>1789</v>
      </c>
      <c r="B320" t="s">
        <v>1790</v>
      </c>
      <c r="C320" t="s">
        <v>1791</v>
      </c>
      <c r="D320" t="s">
        <v>201</v>
      </c>
      <c r="E320">
        <v>94743</v>
      </c>
      <c r="F320" t="s">
        <v>18</v>
      </c>
      <c r="G320" t="s">
        <v>56</v>
      </c>
      <c r="I320" t="s">
        <v>1792</v>
      </c>
      <c r="K320" t="s">
        <v>890</v>
      </c>
      <c r="L320" t="s">
        <v>388</v>
      </c>
      <c r="M320">
        <v>3190</v>
      </c>
      <c r="N320" t="s">
        <v>37</v>
      </c>
      <c r="O320" s="26">
        <v>45340.614513888897</v>
      </c>
      <c r="P320" s="26">
        <v>45341.415076273202</v>
      </c>
      <c r="S320" t="s">
        <v>90</v>
      </c>
      <c r="T320" t="s">
        <v>123</v>
      </c>
      <c r="U320" t="s">
        <v>899</v>
      </c>
      <c r="V320" t="s">
        <v>168</v>
      </c>
      <c r="W320" t="s">
        <v>1793</v>
      </c>
      <c r="Y320" t="s">
        <v>12</v>
      </c>
    </row>
    <row r="321" spans="1:25" customFormat="1" x14ac:dyDescent="0.3">
      <c r="A321" t="s">
        <v>1794</v>
      </c>
      <c r="B321" t="s">
        <v>1795</v>
      </c>
      <c r="C321" t="s">
        <v>134</v>
      </c>
      <c r="D321" t="s">
        <v>201</v>
      </c>
      <c r="E321">
        <v>94743</v>
      </c>
      <c r="F321" t="s">
        <v>34</v>
      </c>
      <c r="G321" t="s">
        <v>54</v>
      </c>
      <c r="K321" t="s">
        <v>146</v>
      </c>
      <c r="L321" t="s">
        <v>145</v>
      </c>
      <c r="M321">
        <v>3200</v>
      </c>
      <c r="N321" t="s">
        <v>37</v>
      </c>
      <c r="O321" s="26">
        <v>45340.614513888897</v>
      </c>
      <c r="P321" s="26">
        <v>45341.411642511601</v>
      </c>
      <c r="S321" t="s">
        <v>90</v>
      </c>
    </row>
    <row r="322" spans="1:25" customFormat="1" x14ac:dyDescent="0.3">
      <c r="A322" t="s">
        <v>1796</v>
      </c>
      <c r="B322" t="s">
        <v>1797</v>
      </c>
      <c r="C322" t="s">
        <v>134</v>
      </c>
      <c r="D322" t="s">
        <v>201</v>
      </c>
      <c r="E322">
        <v>94743</v>
      </c>
      <c r="F322" t="s">
        <v>18</v>
      </c>
      <c r="G322" t="s">
        <v>56</v>
      </c>
      <c r="K322" t="s">
        <v>1048</v>
      </c>
      <c r="L322" t="s">
        <v>1049</v>
      </c>
      <c r="M322">
        <v>3210</v>
      </c>
      <c r="N322" t="s">
        <v>37</v>
      </c>
      <c r="O322" s="26">
        <v>45340.614513888897</v>
      </c>
      <c r="P322" s="26">
        <v>45341.416727777803</v>
      </c>
      <c r="S322" t="s">
        <v>90</v>
      </c>
      <c r="T322" t="s">
        <v>115</v>
      </c>
      <c r="U322" t="s">
        <v>899</v>
      </c>
      <c r="V322" t="s">
        <v>153</v>
      </c>
      <c r="W322" t="s">
        <v>1798</v>
      </c>
      <c r="Y322" t="s">
        <v>12</v>
      </c>
    </row>
    <row r="323" spans="1:25" customFormat="1" x14ac:dyDescent="0.3">
      <c r="A323" t="s">
        <v>1799</v>
      </c>
      <c r="B323" t="s">
        <v>1800</v>
      </c>
      <c r="C323" t="s">
        <v>134</v>
      </c>
      <c r="D323" t="s">
        <v>201</v>
      </c>
      <c r="E323">
        <v>94743</v>
      </c>
      <c r="F323" t="s">
        <v>18</v>
      </c>
      <c r="G323" t="s">
        <v>56</v>
      </c>
      <c r="K323" t="s">
        <v>797</v>
      </c>
      <c r="L323" t="s">
        <v>388</v>
      </c>
      <c r="M323">
        <v>3220</v>
      </c>
      <c r="N323" t="s">
        <v>37</v>
      </c>
      <c r="O323" s="26">
        <v>45340.614525463003</v>
      </c>
      <c r="P323" s="26">
        <v>45341.4167248843</v>
      </c>
      <c r="S323" t="s">
        <v>90</v>
      </c>
      <c r="T323" t="s">
        <v>162</v>
      </c>
      <c r="U323" t="s">
        <v>899</v>
      </c>
      <c r="V323" t="s">
        <v>153</v>
      </c>
      <c r="W323" t="s">
        <v>1801</v>
      </c>
      <c r="Y323" t="s">
        <v>12</v>
      </c>
    </row>
    <row r="324" spans="1:25" customFormat="1" x14ac:dyDescent="0.3">
      <c r="A324" t="s">
        <v>1802</v>
      </c>
      <c r="B324" t="s">
        <v>1803</v>
      </c>
      <c r="C324" t="s">
        <v>134</v>
      </c>
      <c r="D324" t="s">
        <v>201</v>
      </c>
      <c r="E324">
        <v>94743</v>
      </c>
      <c r="F324" t="s">
        <v>18</v>
      </c>
      <c r="G324" t="s">
        <v>56</v>
      </c>
      <c r="K324" t="s">
        <v>797</v>
      </c>
      <c r="L324" t="s">
        <v>388</v>
      </c>
      <c r="M324">
        <v>3230</v>
      </c>
      <c r="N324" t="s">
        <v>37</v>
      </c>
      <c r="O324" s="26">
        <v>45340.614537037</v>
      </c>
      <c r="P324" s="26">
        <v>45341.416722187503</v>
      </c>
      <c r="S324" t="s">
        <v>90</v>
      </c>
      <c r="T324" t="s">
        <v>115</v>
      </c>
      <c r="U324" t="s">
        <v>899</v>
      </c>
      <c r="V324" t="s">
        <v>153</v>
      </c>
      <c r="W324" t="s">
        <v>1804</v>
      </c>
      <c r="Y324" t="s">
        <v>12</v>
      </c>
    </row>
    <row r="325" spans="1:25" customFormat="1" x14ac:dyDescent="0.3">
      <c r="A325" t="s">
        <v>1805</v>
      </c>
      <c r="B325" t="s">
        <v>1806</v>
      </c>
      <c r="C325" t="s">
        <v>134</v>
      </c>
      <c r="D325" t="s">
        <v>201</v>
      </c>
      <c r="E325">
        <v>94743</v>
      </c>
      <c r="F325" t="s">
        <v>34</v>
      </c>
      <c r="G325" t="s">
        <v>54</v>
      </c>
      <c r="K325" t="s">
        <v>797</v>
      </c>
      <c r="L325" t="s">
        <v>388</v>
      </c>
      <c r="M325">
        <v>3240</v>
      </c>
      <c r="N325" t="s">
        <v>37</v>
      </c>
      <c r="O325" s="26">
        <v>45340.614537037</v>
      </c>
      <c r="P325" s="26">
        <v>45341.416731944402</v>
      </c>
      <c r="S325" t="s">
        <v>90</v>
      </c>
      <c r="V325" t="s">
        <v>153</v>
      </c>
    </row>
    <row r="326" spans="1:25" customFormat="1" x14ac:dyDescent="0.3">
      <c r="A326" t="s">
        <v>1807</v>
      </c>
      <c r="B326" t="s">
        <v>1808</v>
      </c>
      <c r="C326" t="s">
        <v>1809</v>
      </c>
      <c r="D326" t="s">
        <v>201</v>
      </c>
      <c r="E326">
        <v>94743</v>
      </c>
      <c r="F326" t="s">
        <v>18</v>
      </c>
      <c r="G326" t="s">
        <v>56</v>
      </c>
      <c r="K326" t="s">
        <v>797</v>
      </c>
      <c r="L326" t="s">
        <v>388</v>
      </c>
      <c r="M326">
        <v>3250</v>
      </c>
      <c r="N326" t="s">
        <v>37</v>
      </c>
      <c r="O326" s="26">
        <v>45340.614537037</v>
      </c>
      <c r="P326" s="26">
        <v>45341.411642326399</v>
      </c>
      <c r="S326" t="s">
        <v>90</v>
      </c>
      <c r="T326" t="s">
        <v>115</v>
      </c>
      <c r="U326" t="s">
        <v>899</v>
      </c>
      <c r="V326" t="s">
        <v>153</v>
      </c>
      <c r="W326" t="s">
        <v>1810</v>
      </c>
      <c r="Y326" t="s">
        <v>12</v>
      </c>
    </row>
    <row r="327" spans="1:25" customFormat="1" x14ac:dyDescent="0.3">
      <c r="A327" t="s">
        <v>1811</v>
      </c>
      <c r="B327" t="s">
        <v>1812</v>
      </c>
      <c r="C327" t="s">
        <v>206</v>
      </c>
      <c r="D327" t="s">
        <v>260</v>
      </c>
      <c r="E327">
        <v>90408</v>
      </c>
      <c r="F327" t="s">
        <v>18</v>
      </c>
      <c r="H327" t="s">
        <v>1813</v>
      </c>
      <c r="K327" t="s">
        <v>793</v>
      </c>
      <c r="L327" t="s">
        <v>388</v>
      </c>
      <c r="M327">
        <v>3260</v>
      </c>
      <c r="N327" t="s">
        <v>37</v>
      </c>
      <c r="O327" s="26">
        <v>45340.637199074103</v>
      </c>
      <c r="P327" s="26">
        <v>45341.580917013896</v>
      </c>
      <c r="S327" t="s">
        <v>90</v>
      </c>
      <c r="T327" t="s">
        <v>111</v>
      </c>
      <c r="U327" t="s">
        <v>899</v>
      </c>
      <c r="V327" t="s">
        <v>185</v>
      </c>
      <c r="W327" t="s">
        <v>1814</v>
      </c>
      <c r="Y327" t="s">
        <v>12</v>
      </c>
    </row>
    <row r="328" spans="1:25" customFormat="1" x14ac:dyDescent="0.3">
      <c r="A328" t="s">
        <v>1815</v>
      </c>
      <c r="B328" t="s">
        <v>1816</v>
      </c>
      <c r="C328" t="s">
        <v>206</v>
      </c>
      <c r="D328" t="s">
        <v>260</v>
      </c>
      <c r="E328">
        <v>90408</v>
      </c>
      <c r="F328" t="s">
        <v>18</v>
      </c>
      <c r="K328" t="s">
        <v>793</v>
      </c>
      <c r="L328" t="s">
        <v>388</v>
      </c>
      <c r="M328">
        <v>3270</v>
      </c>
      <c r="N328" t="s">
        <v>37</v>
      </c>
      <c r="O328" s="26">
        <v>45340.638634259303</v>
      </c>
      <c r="P328" s="26">
        <v>45341.580743206003</v>
      </c>
      <c r="S328" t="s">
        <v>90</v>
      </c>
      <c r="T328" t="s">
        <v>162</v>
      </c>
      <c r="U328" t="s">
        <v>899</v>
      </c>
      <c r="V328" t="s">
        <v>185</v>
      </c>
      <c r="W328" t="s">
        <v>1817</v>
      </c>
      <c r="Y328" t="s">
        <v>12</v>
      </c>
    </row>
    <row r="329" spans="1:25" customFormat="1" x14ac:dyDescent="0.3">
      <c r="A329" t="s">
        <v>1818</v>
      </c>
      <c r="B329" t="s">
        <v>1819</v>
      </c>
      <c r="C329" t="s">
        <v>206</v>
      </c>
      <c r="D329" t="s">
        <v>260</v>
      </c>
      <c r="E329">
        <v>90408</v>
      </c>
      <c r="F329" t="s">
        <v>24</v>
      </c>
      <c r="K329" t="s">
        <v>793</v>
      </c>
      <c r="L329" t="s">
        <v>388</v>
      </c>
      <c r="M329">
        <v>3280</v>
      </c>
      <c r="N329" t="s">
        <v>37</v>
      </c>
      <c r="O329" s="26">
        <v>45340.639606481498</v>
      </c>
      <c r="P329" s="26">
        <v>45341.579587847198</v>
      </c>
      <c r="S329" t="s">
        <v>90</v>
      </c>
      <c r="T329" t="s">
        <v>129</v>
      </c>
      <c r="U329" t="s">
        <v>899</v>
      </c>
      <c r="V329" t="s">
        <v>185</v>
      </c>
      <c r="Y329" t="s">
        <v>12</v>
      </c>
    </row>
    <row r="330" spans="1:25" customFormat="1" x14ac:dyDescent="0.3">
      <c r="A330" t="s">
        <v>1820</v>
      </c>
      <c r="B330" t="s">
        <v>1821</v>
      </c>
      <c r="C330" t="s">
        <v>206</v>
      </c>
      <c r="D330" t="s">
        <v>260</v>
      </c>
      <c r="E330">
        <v>90408</v>
      </c>
      <c r="F330" t="s">
        <v>18</v>
      </c>
      <c r="K330" t="s">
        <v>1173</v>
      </c>
      <c r="L330" t="s">
        <v>1049</v>
      </c>
      <c r="M330">
        <v>3290</v>
      </c>
      <c r="N330" t="s">
        <v>37</v>
      </c>
      <c r="O330" s="26">
        <v>45340.640509259298</v>
      </c>
      <c r="P330" s="26">
        <v>45341.579266122702</v>
      </c>
      <c r="S330" t="s">
        <v>90</v>
      </c>
      <c r="T330" t="s">
        <v>111</v>
      </c>
      <c r="U330" t="s">
        <v>899</v>
      </c>
      <c r="V330" t="s">
        <v>389</v>
      </c>
      <c r="W330" t="s">
        <v>1822</v>
      </c>
      <c r="Y330" t="s">
        <v>12</v>
      </c>
    </row>
    <row r="331" spans="1:25" customFormat="1" x14ac:dyDescent="0.3">
      <c r="A331" t="s">
        <v>1823</v>
      </c>
      <c r="B331" t="s">
        <v>679</v>
      </c>
      <c r="C331" t="s">
        <v>206</v>
      </c>
      <c r="D331" t="s">
        <v>260</v>
      </c>
      <c r="E331">
        <v>90408</v>
      </c>
      <c r="F331" t="s">
        <v>18</v>
      </c>
      <c r="K331" t="s">
        <v>1179</v>
      </c>
      <c r="L331" t="s">
        <v>1180</v>
      </c>
      <c r="M331">
        <v>3300</v>
      </c>
      <c r="N331" t="s">
        <v>37</v>
      </c>
      <c r="O331" s="26">
        <v>45340.641770833303</v>
      </c>
      <c r="P331" s="26">
        <v>45341.579059062497</v>
      </c>
      <c r="S331" t="s">
        <v>90</v>
      </c>
      <c r="T331" t="s">
        <v>111</v>
      </c>
      <c r="U331" t="s">
        <v>899</v>
      </c>
      <c r="V331" t="s">
        <v>159</v>
      </c>
      <c r="W331" t="s">
        <v>1824</v>
      </c>
      <c r="Y331" t="s">
        <v>10</v>
      </c>
    </row>
    <row r="332" spans="1:25" customFormat="1" x14ac:dyDescent="0.3">
      <c r="A332" t="s">
        <v>1825</v>
      </c>
      <c r="B332" t="s">
        <v>1826</v>
      </c>
      <c r="C332" t="s">
        <v>206</v>
      </c>
      <c r="D332" t="s">
        <v>260</v>
      </c>
      <c r="E332">
        <v>90408</v>
      </c>
      <c r="F332" t="s">
        <v>21</v>
      </c>
      <c r="K332" t="s">
        <v>1489</v>
      </c>
      <c r="L332" t="s">
        <v>595</v>
      </c>
      <c r="M332">
        <v>3310</v>
      </c>
      <c r="N332" t="s">
        <v>37</v>
      </c>
      <c r="O332" s="26">
        <v>45340.642766203702</v>
      </c>
      <c r="P332" s="26">
        <v>45341.578873692102</v>
      </c>
      <c r="T332" t="s">
        <v>160</v>
      </c>
    </row>
    <row r="333" spans="1:25" customFormat="1" x14ac:dyDescent="0.3">
      <c r="A333" t="s">
        <v>1827</v>
      </c>
      <c r="B333" t="s">
        <v>1828</v>
      </c>
      <c r="C333" t="s">
        <v>206</v>
      </c>
      <c r="D333" t="s">
        <v>260</v>
      </c>
      <c r="E333">
        <v>90408</v>
      </c>
      <c r="F333" t="s">
        <v>21</v>
      </c>
      <c r="K333" t="s">
        <v>783</v>
      </c>
      <c r="L333" t="s">
        <v>133</v>
      </c>
      <c r="M333">
        <v>3320</v>
      </c>
      <c r="N333" t="s">
        <v>37</v>
      </c>
      <c r="O333" s="26">
        <v>45340.643518518496</v>
      </c>
      <c r="P333" s="26">
        <v>45341.578685497698</v>
      </c>
      <c r="T333" t="s">
        <v>160</v>
      </c>
    </row>
    <row r="334" spans="1:25" customFormat="1" x14ac:dyDescent="0.3">
      <c r="A334" t="s">
        <v>1829</v>
      </c>
      <c r="B334" t="s">
        <v>1830</v>
      </c>
      <c r="C334" t="s">
        <v>206</v>
      </c>
      <c r="D334" t="s">
        <v>260</v>
      </c>
      <c r="E334">
        <v>90408</v>
      </c>
      <c r="F334" t="s">
        <v>21</v>
      </c>
      <c r="K334" t="s">
        <v>783</v>
      </c>
      <c r="L334" t="s">
        <v>133</v>
      </c>
      <c r="M334">
        <v>3330</v>
      </c>
      <c r="N334" t="s">
        <v>37</v>
      </c>
      <c r="O334" s="26">
        <v>45340.644305555601</v>
      </c>
      <c r="P334" s="26">
        <v>45341.578527048601</v>
      </c>
      <c r="T334" t="s">
        <v>115</v>
      </c>
    </row>
    <row r="335" spans="1:25" customFormat="1" x14ac:dyDescent="0.3">
      <c r="A335" t="s">
        <v>1831</v>
      </c>
      <c r="B335" t="s">
        <v>1832</v>
      </c>
      <c r="C335" t="s">
        <v>1833</v>
      </c>
      <c r="D335" t="s">
        <v>198</v>
      </c>
      <c r="E335">
        <v>75302</v>
      </c>
      <c r="F335" t="s">
        <v>18</v>
      </c>
      <c r="G335" t="s">
        <v>56</v>
      </c>
      <c r="I335" t="s">
        <v>1834</v>
      </c>
      <c r="K335" t="s">
        <v>814</v>
      </c>
      <c r="L335" t="s">
        <v>388</v>
      </c>
      <c r="M335">
        <v>3340</v>
      </c>
      <c r="N335" t="s">
        <v>37</v>
      </c>
      <c r="O335" s="26">
        <v>45340.669652777797</v>
      </c>
      <c r="P335" s="26">
        <v>45341.474772534697</v>
      </c>
      <c r="S335" t="s">
        <v>90</v>
      </c>
      <c r="T335" t="s">
        <v>111</v>
      </c>
      <c r="U335" t="s">
        <v>899</v>
      </c>
      <c r="V335" t="s">
        <v>118</v>
      </c>
      <c r="W335" t="s">
        <v>1835</v>
      </c>
      <c r="Y335" t="s">
        <v>12</v>
      </c>
    </row>
    <row r="336" spans="1:25" customFormat="1" x14ac:dyDescent="0.3">
      <c r="A336" t="s">
        <v>1836</v>
      </c>
      <c r="B336" t="s">
        <v>1837</v>
      </c>
      <c r="C336" t="s">
        <v>1838</v>
      </c>
      <c r="D336" t="s">
        <v>198</v>
      </c>
      <c r="E336">
        <v>75302</v>
      </c>
      <c r="F336" t="s">
        <v>18</v>
      </c>
      <c r="G336" t="s">
        <v>56</v>
      </c>
      <c r="I336" t="s">
        <v>1839</v>
      </c>
      <c r="K336" t="s">
        <v>949</v>
      </c>
      <c r="L336" t="s">
        <v>133</v>
      </c>
      <c r="M336">
        <v>3350</v>
      </c>
      <c r="N336" t="s">
        <v>37</v>
      </c>
      <c r="O336" s="26">
        <v>45340.669652777797</v>
      </c>
      <c r="P336" s="26">
        <v>45341.4747726852</v>
      </c>
      <c r="S336" t="s">
        <v>91</v>
      </c>
      <c r="T336" t="s">
        <v>131</v>
      </c>
      <c r="U336" t="s">
        <v>629</v>
      </c>
      <c r="V336" t="s">
        <v>214</v>
      </c>
      <c r="W336" t="s">
        <v>1840</v>
      </c>
      <c r="Y336" t="s">
        <v>12</v>
      </c>
    </row>
    <row r="337" spans="1:33" customFormat="1" x14ac:dyDescent="0.3">
      <c r="A337" t="s">
        <v>1841</v>
      </c>
      <c r="B337" t="s">
        <v>1837</v>
      </c>
      <c r="C337" t="s">
        <v>1838</v>
      </c>
      <c r="D337" t="s">
        <v>198</v>
      </c>
      <c r="E337">
        <v>75302</v>
      </c>
      <c r="F337" t="s">
        <v>18</v>
      </c>
      <c r="G337" t="s">
        <v>56</v>
      </c>
      <c r="I337" t="s">
        <v>1842</v>
      </c>
      <c r="K337" t="s">
        <v>949</v>
      </c>
      <c r="L337" t="s">
        <v>133</v>
      </c>
      <c r="M337">
        <v>3360</v>
      </c>
      <c r="N337" t="s">
        <v>37</v>
      </c>
      <c r="O337" s="26">
        <v>45340.669664351903</v>
      </c>
      <c r="P337" s="26">
        <v>45341.474773067101</v>
      </c>
      <c r="S337" t="s">
        <v>90</v>
      </c>
      <c r="T337" t="s">
        <v>131</v>
      </c>
      <c r="U337" t="s">
        <v>899</v>
      </c>
      <c r="V337" t="s">
        <v>214</v>
      </c>
      <c r="W337" t="s">
        <v>1843</v>
      </c>
      <c r="Y337" t="s">
        <v>7</v>
      </c>
    </row>
    <row r="338" spans="1:33" customFormat="1" x14ac:dyDescent="0.3">
      <c r="A338" t="s">
        <v>1844</v>
      </c>
      <c r="B338" t="s">
        <v>1845</v>
      </c>
      <c r="C338" t="s">
        <v>1838</v>
      </c>
      <c r="D338" t="s">
        <v>198</v>
      </c>
      <c r="E338">
        <v>75302</v>
      </c>
      <c r="F338" t="s">
        <v>18</v>
      </c>
      <c r="G338" t="s">
        <v>56</v>
      </c>
      <c r="I338" t="s">
        <v>1846</v>
      </c>
      <c r="K338" t="s">
        <v>949</v>
      </c>
      <c r="L338" t="s">
        <v>133</v>
      </c>
      <c r="M338">
        <v>3370</v>
      </c>
      <c r="N338" t="s">
        <v>37</v>
      </c>
      <c r="O338" s="26">
        <v>45340.669675925899</v>
      </c>
      <c r="P338" s="26">
        <v>45341.474773229202</v>
      </c>
      <c r="S338" t="s">
        <v>91</v>
      </c>
      <c r="T338" t="s">
        <v>123</v>
      </c>
      <c r="U338" t="s">
        <v>953</v>
      </c>
      <c r="V338" t="s">
        <v>214</v>
      </c>
      <c r="W338" t="s">
        <v>1847</v>
      </c>
      <c r="Y338" t="s">
        <v>12</v>
      </c>
    </row>
    <row r="339" spans="1:33" customFormat="1" x14ac:dyDescent="0.3">
      <c r="A339" t="s">
        <v>1848</v>
      </c>
      <c r="B339" t="s">
        <v>1845</v>
      </c>
      <c r="C339" t="s">
        <v>136</v>
      </c>
      <c r="D339" t="s">
        <v>198</v>
      </c>
      <c r="E339">
        <v>75302</v>
      </c>
      <c r="F339" t="s">
        <v>18</v>
      </c>
      <c r="G339" t="s">
        <v>56</v>
      </c>
      <c r="I339" t="s">
        <v>1849</v>
      </c>
      <c r="K339" t="s">
        <v>949</v>
      </c>
      <c r="L339" t="s">
        <v>133</v>
      </c>
      <c r="M339">
        <v>3380</v>
      </c>
      <c r="N339" t="s">
        <v>37</v>
      </c>
      <c r="O339" s="26">
        <v>45340.669687499998</v>
      </c>
      <c r="P339" s="26">
        <v>45341.474773414397</v>
      </c>
      <c r="S339" t="s">
        <v>90</v>
      </c>
      <c r="T339" t="s">
        <v>123</v>
      </c>
      <c r="U339" t="s">
        <v>899</v>
      </c>
      <c r="V339" t="s">
        <v>214</v>
      </c>
      <c r="W339" t="s">
        <v>1850</v>
      </c>
      <c r="Y339" t="s">
        <v>7</v>
      </c>
    </row>
    <row r="340" spans="1:33" customFormat="1" x14ac:dyDescent="0.3">
      <c r="A340" t="s">
        <v>1851</v>
      </c>
      <c r="B340" t="s">
        <v>1852</v>
      </c>
      <c r="C340" t="s">
        <v>206</v>
      </c>
      <c r="D340" t="s">
        <v>218</v>
      </c>
      <c r="E340">
        <v>68843</v>
      </c>
      <c r="F340" t="s">
        <v>18</v>
      </c>
      <c r="K340" t="s">
        <v>1107</v>
      </c>
      <c r="L340" t="s">
        <v>388</v>
      </c>
      <c r="M340">
        <v>3390</v>
      </c>
      <c r="N340" t="s">
        <v>37</v>
      </c>
      <c r="O340" s="26">
        <v>45340.882071759297</v>
      </c>
      <c r="P340" s="26">
        <v>45341.5313530903</v>
      </c>
      <c r="S340" t="s">
        <v>90</v>
      </c>
      <c r="T340" t="s">
        <v>191</v>
      </c>
      <c r="U340" t="s">
        <v>899</v>
      </c>
      <c r="V340" t="s">
        <v>244</v>
      </c>
      <c r="W340" t="s">
        <v>624</v>
      </c>
      <c r="Y340" t="s">
        <v>12</v>
      </c>
    </row>
    <row r="341" spans="1:33" customFormat="1" x14ac:dyDescent="0.3">
      <c r="A341" t="s">
        <v>1853</v>
      </c>
      <c r="B341" t="s">
        <v>1854</v>
      </c>
      <c r="C341" t="s">
        <v>206</v>
      </c>
      <c r="D341" t="s">
        <v>218</v>
      </c>
      <c r="E341">
        <v>68843</v>
      </c>
      <c r="F341" t="s">
        <v>34</v>
      </c>
      <c r="K341" t="s">
        <v>146</v>
      </c>
      <c r="L341" t="s">
        <v>145</v>
      </c>
      <c r="M341">
        <v>3400</v>
      </c>
      <c r="N341" t="s">
        <v>37</v>
      </c>
      <c r="O341" s="26">
        <v>45340.883182870399</v>
      </c>
      <c r="P341" s="26">
        <v>45341.528156979199</v>
      </c>
    </row>
    <row r="342" spans="1:33" customFormat="1" x14ac:dyDescent="0.3">
      <c r="A342" t="s">
        <v>1855</v>
      </c>
      <c r="B342" t="s">
        <v>1856</v>
      </c>
      <c r="C342" t="s">
        <v>206</v>
      </c>
      <c r="D342" t="s">
        <v>218</v>
      </c>
      <c r="E342">
        <v>68843</v>
      </c>
      <c r="F342" t="s">
        <v>18</v>
      </c>
      <c r="K342" t="s">
        <v>146</v>
      </c>
      <c r="L342" t="s">
        <v>145</v>
      </c>
      <c r="M342">
        <v>3410</v>
      </c>
      <c r="N342" t="s">
        <v>37</v>
      </c>
      <c r="O342" s="26">
        <v>45340.884606481501</v>
      </c>
      <c r="P342" s="26">
        <v>45341.528157141198</v>
      </c>
      <c r="S342" t="s">
        <v>90</v>
      </c>
      <c r="T342" t="s">
        <v>111</v>
      </c>
      <c r="U342" t="s">
        <v>899</v>
      </c>
      <c r="V342" t="s">
        <v>159</v>
      </c>
      <c r="W342" t="s">
        <v>1857</v>
      </c>
      <c r="Y342" t="s">
        <v>12</v>
      </c>
    </row>
    <row r="343" spans="1:33" customFormat="1" x14ac:dyDescent="0.3">
      <c r="A343" t="s">
        <v>1858</v>
      </c>
      <c r="B343" t="s">
        <v>1856</v>
      </c>
      <c r="C343" t="s">
        <v>206</v>
      </c>
      <c r="D343" t="s">
        <v>218</v>
      </c>
      <c r="E343">
        <v>68843</v>
      </c>
      <c r="F343" t="s">
        <v>18</v>
      </c>
      <c r="K343" t="s">
        <v>146</v>
      </c>
      <c r="L343" t="s">
        <v>145</v>
      </c>
      <c r="M343">
        <v>3420</v>
      </c>
      <c r="N343" t="s">
        <v>37</v>
      </c>
      <c r="O343" s="26">
        <v>45340.886018518497</v>
      </c>
      <c r="P343" s="26">
        <v>45341.5281573264</v>
      </c>
      <c r="S343" t="s">
        <v>90</v>
      </c>
      <c r="T343" t="s">
        <v>191</v>
      </c>
      <c r="U343" t="s">
        <v>899</v>
      </c>
      <c r="V343" t="s">
        <v>159</v>
      </c>
      <c r="W343" t="s">
        <v>1859</v>
      </c>
      <c r="Y343" t="s">
        <v>12</v>
      </c>
    </row>
    <row r="344" spans="1:33" customFormat="1" x14ac:dyDescent="0.3">
      <c r="A344" t="s">
        <v>1860</v>
      </c>
      <c r="B344" t="s">
        <v>1861</v>
      </c>
      <c r="C344" t="s">
        <v>206</v>
      </c>
      <c r="D344" t="s">
        <v>218</v>
      </c>
      <c r="E344">
        <v>68843</v>
      </c>
      <c r="F344" t="s">
        <v>14</v>
      </c>
      <c r="K344" t="s">
        <v>146</v>
      </c>
      <c r="L344" t="s">
        <v>145</v>
      </c>
      <c r="M344">
        <v>3430</v>
      </c>
      <c r="N344" t="s">
        <v>37</v>
      </c>
      <c r="O344" s="26">
        <v>45340.886967592603</v>
      </c>
      <c r="P344" s="26">
        <v>45341.528157523098</v>
      </c>
      <c r="AG344" t="s">
        <v>242</v>
      </c>
    </row>
    <row r="345" spans="1:33" customFormat="1" x14ac:dyDescent="0.3">
      <c r="A345" t="s">
        <v>1862</v>
      </c>
      <c r="B345" t="s">
        <v>1863</v>
      </c>
      <c r="C345" t="s">
        <v>206</v>
      </c>
      <c r="D345" t="s">
        <v>218</v>
      </c>
      <c r="E345">
        <v>68843</v>
      </c>
      <c r="F345" t="s">
        <v>34</v>
      </c>
      <c r="K345" t="s">
        <v>146</v>
      </c>
      <c r="L345" t="s">
        <v>145</v>
      </c>
      <c r="M345">
        <v>3440</v>
      </c>
      <c r="N345" t="s">
        <v>37</v>
      </c>
      <c r="O345" s="26">
        <v>45340.888229166703</v>
      </c>
      <c r="P345" s="26">
        <v>45341.529859803202</v>
      </c>
    </row>
    <row r="346" spans="1:33" customFormat="1" x14ac:dyDescent="0.3">
      <c r="A346" t="s">
        <v>1864</v>
      </c>
      <c r="B346" t="s">
        <v>1865</v>
      </c>
      <c r="C346" t="s">
        <v>206</v>
      </c>
      <c r="D346" t="s">
        <v>218</v>
      </c>
      <c r="E346">
        <v>68843</v>
      </c>
      <c r="F346" t="s">
        <v>18</v>
      </c>
      <c r="K346" t="s">
        <v>146</v>
      </c>
      <c r="L346" t="s">
        <v>145</v>
      </c>
      <c r="M346">
        <v>3450</v>
      </c>
      <c r="N346" t="s">
        <v>37</v>
      </c>
      <c r="O346" s="26">
        <v>45340.8904861111</v>
      </c>
      <c r="P346" s="26">
        <v>45341.529859953698</v>
      </c>
      <c r="S346" t="s">
        <v>90</v>
      </c>
      <c r="T346" t="s">
        <v>111</v>
      </c>
      <c r="U346" t="s">
        <v>899</v>
      </c>
      <c r="V346" t="s">
        <v>244</v>
      </c>
      <c r="W346" t="s">
        <v>1866</v>
      </c>
      <c r="Y346" t="s">
        <v>12</v>
      </c>
    </row>
    <row r="347" spans="1:33" customFormat="1" x14ac:dyDescent="0.3">
      <c r="A347" t="s">
        <v>1867</v>
      </c>
      <c r="B347" t="s">
        <v>1865</v>
      </c>
      <c r="C347" t="s">
        <v>206</v>
      </c>
      <c r="D347" t="s">
        <v>218</v>
      </c>
      <c r="E347">
        <v>68843</v>
      </c>
      <c r="F347" t="s">
        <v>24</v>
      </c>
      <c r="K347" t="s">
        <v>146</v>
      </c>
      <c r="L347" t="s">
        <v>145</v>
      </c>
      <c r="M347">
        <v>3460</v>
      </c>
      <c r="N347" t="s">
        <v>37</v>
      </c>
      <c r="O347" s="26">
        <v>45340.8919328704</v>
      </c>
      <c r="P347" s="26">
        <v>45341.529860335701</v>
      </c>
      <c r="S347" t="s">
        <v>90</v>
      </c>
      <c r="T347" t="s">
        <v>129</v>
      </c>
      <c r="U347" t="s">
        <v>899</v>
      </c>
      <c r="V347" t="s">
        <v>244</v>
      </c>
      <c r="Y347" t="s">
        <v>12</v>
      </c>
    </row>
    <row r="348" spans="1:33" customFormat="1" x14ac:dyDescent="0.3">
      <c r="A348" t="s">
        <v>1868</v>
      </c>
      <c r="B348" t="s">
        <v>1869</v>
      </c>
      <c r="C348" t="s">
        <v>206</v>
      </c>
      <c r="D348" t="s">
        <v>218</v>
      </c>
      <c r="E348">
        <v>68843</v>
      </c>
      <c r="F348" t="s">
        <v>14</v>
      </c>
      <c r="K348" t="s">
        <v>146</v>
      </c>
      <c r="L348" t="s">
        <v>145</v>
      </c>
      <c r="M348">
        <v>3470</v>
      </c>
      <c r="N348" t="s">
        <v>37</v>
      </c>
      <c r="O348" s="26">
        <v>45340.892592592601</v>
      </c>
      <c r="P348" s="26">
        <v>45341.5298604977</v>
      </c>
      <c r="AG348" t="s">
        <v>152</v>
      </c>
    </row>
    <row r="349" spans="1:33" customFormat="1" x14ac:dyDescent="0.3">
      <c r="A349" t="s">
        <v>1870</v>
      </c>
      <c r="B349" t="s">
        <v>1871</v>
      </c>
      <c r="C349" t="s">
        <v>206</v>
      </c>
      <c r="D349" t="s">
        <v>218</v>
      </c>
      <c r="E349">
        <v>68843</v>
      </c>
      <c r="F349" t="s">
        <v>34</v>
      </c>
      <c r="K349" t="s">
        <v>146</v>
      </c>
      <c r="L349" t="s">
        <v>145</v>
      </c>
      <c r="M349">
        <v>3480</v>
      </c>
      <c r="N349" t="s">
        <v>37</v>
      </c>
      <c r="O349" s="26">
        <v>45340.893402777801</v>
      </c>
      <c r="P349" s="26">
        <v>45341.533663576403</v>
      </c>
    </row>
    <row r="350" spans="1:33" customFormat="1" x14ac:dyDescent="0.3">
      <c r="A350" t="s">
        <v>1872</v>
      </c>
      <c r="B350" t="s">
        <v>1873</v>
      </c>
      <c r="C350" t="s">
        <v>206</v>
      </c>
      <c r="D350" t="s">
        <v>218</v>
      </c>
      <c r="E350">
        <v>68843</v>
      </c>
      <c r="F350" t="s">
        <v>24</v>
      </c>
      <c r="K350" t="s">
        <v>146</v>
      </c>
      <c r="L350" t="s">
        <v>145</v>
      </c>
      <c r="M350">
        <v>3490</v>
      </c>
      <c r="N350" t="s">
        <v>37</v>
      </c>
      <c r="O350" s="26">
        <v>45340.895069444399</v>
      </c>
      <c r="P350" s="26">
        <v>45341.533665196803</v>
      </c>
      <c r="S350" t="s">
        <v>90</v>
      </c>
      <c r="T350" t="s">
        <v>129</v>
      </c>
      <c r="U350" t="s">
        <v>899</v>
      </c>
      <c r="V350" t="s">
        <v>183</v>
      </c>
      <c r="Y350" t="s">
        <v>12</v>
      </c>
    </row>
    <row r="351" spans="1:33" customFormat="1" x14ac:dyDescent="0.3">
      <c r="A351" t="s">
        <v>1874</v>
      </c>
      <c r="B351" t="s">
        <v>1873</v>
      </c>
      <c r="C351" t="s">
        <v>206</v>
      </c>
      <c r="D351" t="s">
        <v>218</v>
      </c>
      <c r="E351">
        <v>68843</v>
      </c>
      <c r="F351" t="s">
        <v>18</v>
      </c>
      <c r="K351" t="s">
        <v>146</v>
      </c>
      <c r="L351" t="s">
        <v>145</v>
      </c>
      <c r="M351">
        <v>3500</v>
      </c>
      <c r="N351" t="s">
        <v>37</v>
      </c>
      <c r="O351" s="26">
        <v>45340.896122685197</v>
      </c>
      <c r="P351" s="26">
        <v>45341.5336668171</v>
      </c>
      <c r="S351" t="s">
        <v>90</v>
      </c>
      <c r="T351" t="s">
        <v>123</v>
      </c>
      <c r="U351" t="s">
        <v>899</v>
      </c>
      <c r="V351" t="s">
        <v>183</v>
      </c>
      <c r="W351" t="s">
        <v>1875</v>
      </c>
      <c r="Y351" t="s">
        <v>12</v>
      </c>
    </row>
    <row r="352" spans="1:33" customFormat="1" x14ac:dyDescent="0.3">
      <c r="A352" t="s">
        <v>1876</v>
      </c>
      <c r="B352" t="s">
        <v>1877</v>
      </c>
      <c r="C352" t="s">
        <v>206</v>
      </c>
      <c r="D352" t="s">
        <v>218</v>
      </c>
      <c r="E352">
        <v>68843</v>
      </c>
      <c r="F352" t="s">
        <v>14</v>
      </c>
      <c r="K352" t="s">
        <v>146</v>
      </c>
      <c r="L352" t="s">
        <v>145</v>
      </c>
      <c r="M352">
        <v>3510</v>
      </c>
      <c r="N352" t="s">
        <v>37</v>
      </c>
      <c r="O352" s="26">
        <v>45340.897256944401</v>
      </c>
      <c r="P352" s="26">
        <v>45341.533667361102</v>
      </c>
      <c r="AG352" t="s">
        <v>158</v>
      </c>
    </row>
    <row r="353" spans="1:34" customFormat="1" x14ac:dyDescent="0.3">
      <c r="A353" t="s">
        <v>1878</v>
      </c>
      <c r="B353" t="s">
        <v>1879</v>
      </c>
      <c r="C353" t="s">
        <v>1880</v>
      </c>
      <c r="D353" t="s">
        <v>218</v>
      </c>
      <c r="E353">
        <v>68843</v>
      </c>
      <c r="F353" t="s">
        <v>34</v>
      </c>
      <c r="K353" t="s">
        <v>1107</v>
      </c>
      <c r="L353" t="s">
        <v>388</v>
      </c>
      <c r="M353">
        <v>3520</v>
      </c>
      <c r="N353" t="s">
        <v>37</v>
      </c>
      <c r="O353" s="26">
        <v>45340.8987037037</v>
      </c>
      <c r="P353" s="26">
        <v>45341.5309736458</v>
      </c>
    </row>
    <row r="354" spans="1:34" customFormat="1" x14ac:dyDescent="0.3">
      <c r="A354" t="s">
        <v>1881</v>
      </c>
      <c r="B354" t="s">
        <v>1882</v>
      </c>
      <c r="C354" t="s">
        <v>206</v>
      </c>
      <c r="D354" t="s">
        <v>218</v>
      </c>
      <c r="E354">
        <v>68843</v>
      </c>
      <c r="F354" t="s">
        <v>18</v>
      </c>
      <c r="K354" t="s">
        <v>1107</v>
      </c>
      <c r="L354" t="s">
        <v>388</v>
      </c>
      <c r="M354">
        <v>3530</v>
      </c>
      <c r="N354" t="s">
        <v>37</v>
      </c>
      <c r="O354" s="26">
        <v>45340.8996990741</v>
      </c>
      <c r="P354" s="26">
        <v>45341.5309738426</v>
      </c>
      <c r="S354" t="s">
        <v>90</v>
      </c>
      <c r="T354" t="s">
        <v>111</v>
      </c>
      <c r="U354" t="s">
        <v>899</v>
      </c>
      <c r="V354" t="s">
        <v>244</v>
      </c>
      <c r="W354" t="s">
        <v>1883</v>
      </c>
      <c r="Y354" t="s">
        <v>12</v>
      </c>
    </row>
    <row r="355" spans="1:34" customFormat="1" x14ac:dyDescent="0.3">
      <c r="A355" t="s">
        <v>1884</v>
      </c>
      <c r="B355" t="s">
        <v>1885</v>
      </c>
      <c r="C355" t="s">
        <v>206</v>
      </c>
      <c r="D355" t="s">
        <v>218</v>
      </c>
      <c r="E355">
        <v>68843</v>
      </c>
      <c r="F355" t="s">
        <v>18</v>
      </c>
      <c r="K355" t="s">
        <v>1107</v>
      </c>
      <c r="L355" t="s">
        <v>388</v>
      </c>
      <c r="M355">
        <v>3540</v>
      </c>
      <c r="N355" t="s">
        <v>37</v>
      </c>
      <c r="O355" s="26">
        <v>45340.9008680556</v>
      </c>
      <c r="P355" s="26">
        <v>45341.5309738426</v>
      </c>
      <c r="S355" t="s">
        <v>90</v>
      </c>
      <c r="T355" t="s">
        <v>111</v>
      </c>
      <c r="U355" t="s">
        <v>899</v>
      </c>
      <c r="V355" t="s">
        <v>244</v>
      </c>
      <c r="W355" t="s">
        <v>1886</v>
      </c>
      <c r="Y355" t="s">
        <v>12</v>
      </c>
    </row>
    <row r="356" spans="1:34" customFormat="1" x14ac:dyDescent="0.3">
      <c r="A356" t="s">
        <v>1887</v>
      </c>
      <c r="B356" t="s">
        <v>693</v>
      </c>
      <c r="C356" t="s">
        <v>206</v>
      </c>
      <c r="D356" t="s">
        <v>218</v>
      </c>
      <c r="E356">
        <v>68843</v>
      </c>
      <c r="F356" t="s">
        <v>14</v>
      </c>
      <c r="K356" t="s">
        <v>1107</v>
      </c>
      <c r="L356" t="s">
        <v>388</v>
      </c>
      <c r="M356">
        <v>3550</v>
      </c>
      <c r="N356" t="s">
        <v>37</v>
      </c>
      <c r="O356" s="26">
        <v>45340.901759259301</v>
      </c>
      <c r="P356" s="26">
        <v>45341.5309740394</v>
      </c>
      <c r="AG356" t="s">
        <v>152</v>
      </c>
    </row>
    <row r="357" spans="1:34" customFormat="1" x14ac:dyDescent="0.3">
      <c r="A357" t="s">
        <v>1888</v>
      </c>
      <c r="B357" t="s">
        <v>1889</v>
      </c>
      <c r="C357" t="s">
        <v>208</v>
      </c>
      <c r="D357" t="s">
        <v>286</v>
      </c>
      <c r="E357">
        <v>102858</v>
      </c>
      <c r="F357" t="s">
        <v>18</v>
      </c>
      <c r="G357" t="s">
        <v>56</v>
      </c>
      <c r="K357" t="s">
        <v>797</v>
      </c>
      <c r="L357" t="s">
        <v>388</v>
      </c>
      <c r="M357">
        <v>3560</v>
      </c>
      <c r="N357" t="s">
        <v>37</v>
      </c>
      <c r="O357" s="26">
        <v>45340.936909722201</v>
      </c>
      <c r="P357" s="26">
        <v>45340.949309294003</v>
      </c>
      <c r="S357" t="s">
        <v>90</v>
      </c>
      <c r="T357" t="s">
        <v>162</v>
      </c>
      <c r="U357" t="s">
        <v>899</v>
      </c>
      <c r="V357" t="s">
        <v>153</v>
      </c>
      <c r="W357" t="s">
        <v>1890</v>
      </c>
      <c r="Y357" t="s">
        <v>12</v>
      </c>
    </row>
    <row r="358" spans="1:34" customFormat="1" x14ac:dyDescent="0.3">
      <c r="A358" t="s">
        <v>1891</v>
      </c>
      <c r="B358" t="s">
        <v>1892</v>
      </c>
      <c r="C358" t="s">
        <v>208</v>
      </c>
      <c r="D358" t="s">
        <v>286</v>
      </c>
      <c r="E358">
        <v>102858</v>
      </c>
      <c r="F358" t="s">
        <v>18</v>
      </c>
      <c r="G358" t="s">
        <v>56</v>
      </c>
      <c r="K358" t="s">
        <v>797</v>
      </c>
      <c r="L358" t="s">
        <v>388</v>
      </c>
      <c r="M358">
        <v>3570</v>
      </c>
      <c r="N358" t="s">
        <v>37</v>
      </c>
      <c r="O358" s="26">
        <v>45340.936909722201</v>
      </c>
      <c r="P358" s="26">
        <v>45340.949309294003</v>
      </c>
      <c r="S358" t="s">
        <v>90</v>
      </c>
      <c r="T358" t="s">
        <v>115</v>
      </c>
      <c r="U358" t="s">
        <v>899</v>
      </c>
      <c r="V358" t="s">
        <v>153</v>
      </c>
      <c r="W358" t="s">
        <v>1893</v>
      </c>
      <c r="Y358" t="s">
        <v>12</v>
      </c>
    </row>
    <row r="359" spans="1:34" customFormat="1" x14ac:dyDescent="0.3">
      <c r="A359" t="s">
        <v>1894</v>
      </c>
      <c r="B359" t="s">
        <v>1895</v>
      </c>
      <c r="C359" t="s">
        <v>208</v>
      </c>
      <c r="D359" t="s">
        <v>286</v>
      </c>
      <c r="E359">
        <v>102858</v>
      </c>
      <c r="F359" t="s">
        <v>24</v>
      </c>
      <c r="G359" t="s">
        <v>56</v>
      </c>
      <c r="K359" t="s">
        <v>797</v>
      </c>
      <c r="L359" t="s">
        <v>388</v>
      </c>
      <c r="M359">
        <v>3580</v>
      </c>
      <c r="N359" t="s">
        <v>37</v>
      </c>
      <c r="O359" s="26">
        <v>45340.936921296299</v>
      </c>
      <c r="P359" s="26">
        <v>45340.949309687501</v>
      </c>
      <c r="S359" t="s">
        <v>90</v>
      </c>
      <c r="T359" t="s">
        <v>271</v>
      </c>
      <c r="U359" t="s">
        <v>899</v>
      </c>
      <c r="V359" t="s">
        <v>153</v>
      </c>
      <c r="Y359" t="s">
        <v>12</v>
      </c>
    </row>
    <row r="360" spans="1:34" customFormat="1" x14ac:dyDescent="0.3">
      <c r="A360" t="s">
        <v>1896</v>
      </c>
      <c r="B360" t="s">
        <v>1897</v>
      </c>
      <c r="C360" t="s">
        <v>1898</v>
      </c>
      <c r="D360" t="s">
        <v>114</v>
      </c>
      <c r="E360">
        <v>78235</v>
      </c>
      <c r="F360" t="s">
        <v>18</v>
      </c>
      <c r="G360" t="s">
        <v>55</v>
      </c>
      <c r="I360" t="s">
        <v>1899</v>
      </c>
      <c r="K360" t="s">
        <v>834</v>
      </c>
      <c r="L360" t="s">
        <v>388</v>
      </c>
      <c r="M360">
        <v>3590</v>
      </c>
      <c r="N360" t="s">
        <v>37</v>
      </c>
      <c r="O360" s="26">
        <v>45340.9894444444</v>
      </c>
      <c r="P360" s="26">
        <v>45341.514703043998</v>
      </c>
      <c r="S360" t="s">
        <v>90</v>
      </c>
      <c r="T360" t="s">
        <v>111</v>
      </c>
      <c r="U360" t="s">
        <v>899</v>
      </c>
      <c r="V360" t="s">
        <v>150</v>
      </c>
      <c r="W360" t="s">
        <v>615</v>
      </c>
      <c r="Y360" t="s">
        <v>12</v>
      </c>
    </row>
    <row r="361" spans="1:34" customFormat="1" x14ac:dyDescent="0.3">
      <c r="A361" t="s">
        <v>1900</v>
      </c>
      <c r="B361" t="s">
        <v>1901</v>
      </c>
      <c r="C361" t="s">
        <v>206</v>
      </c>
      <c r="D361" t="s">
        <v>630</v>
      </c>
      <c r="E361">
        <v>69127</v>
      </c>
      <c r="F361" t="s">
        <v>34</v>
      </c>
      <c r="K361" t="s">
        <v>802</v>
      </c>
      <c r="L361" t="s">
        <v>388</v>
      </c>
      <c r="M361">
        <v>3600</v>
      </c>
      <c r="N361" t="s">
        <v>37</v>
      </c>
      <c r="O361" s="26">
        <v>45341.004363425898</v>
      </c>
      <c r="P361" s="26">
        <v>45341.615996724497</v>
      </c>
    </row>
    <row r="362" spans="1:34" customFormat="1" x14ac:dyDescent="0.3">
      <c r="A362" t="s">
        <v>1902</v>
      </c>
      <c r="B362" t="s">
        <v>1903</v>
      </c>
      <c r="C362" t="s">
        <v>206</v>
      </c>
      <c r="D362" t="s">
        <v>630</v>
      </c>
      <c r="E362">
        <v>69127</v>
      </c>
      <c r="F362" t="s">
        <v>14</v>
      </c>
      <c r="K362" t="s">
        <v>802</v>
      </c>
      <c r="L362" t="s">
        <v>388</v>
      </c>
      <c r="M362">
        <v>3610</v>
      </c>
      <c r="N362" t="s">
        <v>37</v>
      </c>
      <c r="O362" s="26">
        <v>45341.004363425898</v>
      </c>
      <c r="P362" s="26">
        <v>45341.615997419001</v>
      </c>
      <c r="S362" t="s">
        <v>90</v>
      </c>
      <c r="V362" t="s">
        <v>165</v>
      </c>
      <c r="AG362" t="s">
        <v>687</v>
      </c>
      <c r="AH362" t="s">
        <v>1243</v>
      </c>
    </row>
    <row r="363" spans="1:34" customFormat="1" x14ac:dyDescent="0.3">
      <c r="A363" t="s">
        <v>1904</v>
      </c>
      <c r="B363" t="s">
        <v>1905</v>
      </c>
      <c r="C363" t="s">
        <v>206</v>
      </c>
      <c r="D363" t="s">
        <v>630</v>
      </c>
      <c r="E363">
        <v>69127</v>
      </c>
      <c r="F363" t="s">
        <v>24</v>
      </c>
      <c r="K363" t="s">
        <v>802</v>
      </c>
      <c r="L363" t="s">
        <v>388</v>
      </c>
      <c r="M363">
        <v>3620</v>
      </c>
      <c r="N363" t="s">
        <v>37</v>
      </c>
      <c r="O363" s="26">
        <v>45341.004363425898</v>
      </c>
      <c r="P363" s="26">
        <v>45341.623068368099</v>
      </c>
      <c r="S363" t="s">
        <v>90</v>
      </c>
      <c r="T363" t="s">
        <v>271</v>
      </c>
      <c r="U363" t="s">
        <v>899</v>
      </c>
      <c r="V363" t="s">
        <v>165</v>
      </c>
      <c r="Y363" t="s">
        <v>12</v>
      </c>
    </row>
    <row r="364" spans="1:34" customFormat="1" x14ac:dyDescent="0.3">
      <c r="A364" t="s">
        <v>1906</v>
      </c>
      <c r="B364" t="s">
        <v>1907</v>
      </c>
      <c r="C364" t="s">
        <v>206</v>
      </c>
      <c r="D364" t="s">
        <v>630</v>
      </c>
      <c r="E364">
        <v>69127</v>
      </c>
      <c r="F364" t="s">
        <v>18</v>
      </c>
      <c r="K364" t="s">
        <v>1908</v>
      </c>
      <c r="L364" t="s">
        <v>1049</v>
      </c>
      <c r="M364">
        <v>3630</v>
      </c>
      <c r="N364" t="s">
        <v>37</v>
      </c>
      <c r="O364" s="26">
        <v>45341.004363425898</v>
      </c>
      <c r="P364" s="26">
        <v>45341.615997604204</v>
      </c>
      <c r="S364" t="s">
        <v>90</v>
      </c>
      <c r="T364" t="s">
        <v>123</v>
      </c>
      <c r="U364" t="s">
        <v>899</v>
      </c>
      <c r="V364" t="s">
        <v>165</v>
      </c>
      <c r="W364" t="s">
        <v>1909</v>
      </c>
      <c r="Y364" t="s">
        <v>12</v>
      </c>
    </row>
    <row r="365" spans="1:34" customFormat="1" x14ac:dyDescent="0.3">
      <c r="A365" t="s">
        <v>1910</v>
      </c>
      <c r="B365" t="s">
        <v>1907</v>
      </c>
      <c r="C365" t="s">
        <v>206</v>
      </c>
      <c r="D365" t="s">
        <v>630</v>
      </c>
      <c r="E365">
        <v>69127</v>
      </c>
      <c r="F365" t="s">
        <v>18</v>
      </c>
      <c r="K365" t="s">
        <v>1908</v>
      </c>
      <c r="L365" t="s">
        <v>1049</v>
      </c>
      <c r="M365">
        <v>3640</v>
      </c>
      <c r="N365" t="s">
        <v>37</v>
      </c>
      <c r="O365" s="26">
        <v>45341.004386574103</v>
      </c>
      <c r="P365" s="26">
        <v>45341.615997800902</v>
      </c>
      <c r="S365" t="s">
        <v>90</v>
      </c>
      <c r="T365" t="s">
        <v>115</v>
      </c>
      <c r="U365" t="s">
        <v>899</v>
      </c>
      <c r="V365" t="s">
        <v>165</v>
      </c>
      <c r="W365" t="s">
        <v>1911</v>
      </c>
      <c r="Y365" t="s">
        <v>12</v>
      </c>
    </row>
    <row r="366" spans="1:34" customFormat="1" x14ac:dyDescent="0.3">
      <c r="A366" t="s">
        <v>1912</v>
      </c>
      <c r="B366" t="s">
        <v>1913</v>
      </c>
      <c r="C366" t="s">
        <v>206</v>
      </c>
      <c r="D366" t="s">
        <v>630</v>
      </c>
      <c r="E366">
        <v>69127</v>
      </c>
      <c r="F366" t="s">
        <v>34</v>
      </c>
      <c r="K366" t="s">
        <v>814</v>
      </c>
      <c r="L366" t="s">
        <v>388</v>
      </c>
      <c r="M366">
        <v>3650</v>
      </c>
      <c r="N366" t="s">
        <v>37</v>
      </c>
      <c r="O366" s="26">
        <v>45341.004398148201</v>
      </c>
      <c r="P366" s="26">
        <v>45341.582901932903</v>
      </c>
    </row>
    <row r="367" spans="1:34" customFormat="1" x14ac:dyDescent="0.3">
      <c r="A367" t="s">
        <v>1914</v>
      </c>
      <c r="B367" t="s">
        <v>1915</v>
      </c>
      <c r="C367" t="s">
        <v>206</v>
      </c>
      <c r="D367" t="s">
        <v>630</v>
      </c>
      <c r="E367">
        <v>69127</v>
      </c>
      <c r="F367" t="s">
        <v>18</v>
      </c>
      <c r="K367" t="s">
        <v>1446</v>
      </c>
      <c r="L367" t="s">
        <v>1049</v>
      </c>
      <c r="M367">
        <v>3660</v>
      </c>
      <c r="N367" t="s">
        <v>37</v>
      </c>
      <c r="O367" s="26">
        <v>45341.004398148201</v>
      </c>
      <c r="P367" s="26">
        <v>45341.570647534703</v>
      </c>
      <c r="S367" t="s">
        <v>90</v>
      </c>
      <c r="T367" t="s">
        <v>111</v>
      </c>
      <c r="U367" t="s">
        <v>899</v>
      </c>
      <c r="V367" t="s">
        <v>118</v>
      </c>
      <c r="W367" t="s">
        <v>1916</v>
      </c>
      <c r="Y367" t="s">
        <v>12</v>
      </c>
    </row>
    <row r="368" spans="1:34" customFormat="1" x14ac:dyDescent="0.3">
      <c r="A368" t="s">
        <v>1917</v>
      </c>
      <c r="B368" t="s">
        <v>1915</v>
      </c>
      <c r="C368" t="s">
        <v>206</v>
      </c>
      <c r="D368" t="s">
        <v>630</v>
      </c>
      <c r="E368">
        <v>69127</v>
      </c>
      <c r="F368" t="s">
        <v>18</v>
      </c>
      <c r="K368" t="s">
        <v>1446</v>
      </c>
      <c r="L368" t="s">
        <v>1049</v>
      </c>
      <c r="M368">
        <v>3670</v>
      </c>
      <c r="N368" t="s">
        <v>37</v>
      </c>
      <c r="O368" s="26">
        <v>45341.004409722198</v>
      </c>
      <c r="P368" s="26">
        <v>45341.570647534703</v>
      </c>
      <c r="S368" t="s">
        <v>90</v>
      </c>
      <c r="T368" t="s">
        <v>123</v>
      </c>
      <c r="U368" t="s">
        <v>899</v>
      </c>
      <c r="V368" t="s">
        <v>118</v>
      </c>
      <c r="W368" t="s">
        <v>1918</v>
      </c>
      <c r="Y368" t="s">
        <v>12</v>
      </c>
    </row>
    <row r="369" spans="1:35" customFormat="1" x14ac:dyDescent="0.3">
      <c r="A369" t="s">
        <v>1919</v>
      </c>
      <c r="B369" t="s">
        <v>1920</v>
      </c>
      <c r="C369" t="s">
        <v>206</v>
      </c>
      <c r="D369" t="s">
        <v>630</v>
      </c>
      <c r="E369">
        <v>69127</v>
      </c>
      <c r="F369" t="s">
        <v>34</v>
      </c>
      <c r="K369" t="s">
        <v>146</v>
      </c>
      <c r="L369" t="s">
        <v>145</v>
      </c>
      <c r="M369">
        <v>3680</v>
      </c>
      <c r="N369" t="s">
        <v>37</v>
      </c>
      <c r="O369" s="26">
        <v>45341.004409722198</v>
      </c>
      <c r="P369" s="26">
        <v>45341.588258680596</v>
      </c>
    </row>
    <row r="370" spans="1:35" customFormat="1" x14ac:dyDescent="0.3">
      <c r="A370" t="s">
        <v>1921</v>
      </c>
      <c r="B370" t="s">
        <v>1922</v>
      </c>
      <c r="C370" t="s">
        <v>206</v>
      </c>
      <c r="D370" t="s">
        <v>630</v>
      </c>
      <c r="E370">
        <v>69127</v>
      </c>
      <c r="F370" t="s">
        <v>18</v>
      </c>
      <c r="I370" t="s">
        <v>1010</v>
      </c>
      <c r="K370" t="s">
        <v>146</v>
      </c>
      <c r="L370" t="s">
        <v>145</v>
      </c>
      <c r="M370">
        <v>3690</v>
      </c>
      <c r="N370" t="s">
        <v>37</v>
      </c>
      <c r="O370" s="26">
        <v>45341.004409722198</v>
      </c>
      <c r="P370" s="26">
        <v>45341.588258877302</v>
      </c>
      <c r="S370" t="s">
        <v>90</v>
      </c>
      <c r="T370" t="s">
        <v>123</v>
      </c>
      <c r="U370" t="s">
        <v>899</v>
      </c>
      <c r="V370" t="s">
        <v>159</v>
      </c>
      <c r="W370" t="s">
        <v>1923</v>
      </c>
      <c r="Y370" t="s">
        <v>12</v>
      </c>
    </row>
    <row r="371" spans="1:35" customFormat="1" x14ac:dyDescent="0.3">
      <c r="A371" t="s">
        <v>1924</v>
      </c>
      <c r="B371" t="s">
        <v>1925</v>
      </c>
      <c r="C371" t="s">
        <v>206</v>
      </c>
      <c r="D371" t="s">
        <v>630</v>
      </c>
      <c r="E371">
        <v>69127</v>
      </c>
      <c r="F371" t="s">
        <v>24</v>
      </c>
      <c r="K371" t="s">
        <v>707</v>
      </c>
      <c r="L371" t="s">
        <v>708</v>
      </c>
      <c r="M371">
        <v>3700</v>
      </c>
      <c r="N371" t="s">
        <v>37</v>
      </c>
      <c r="O371" s="26">
        <v>45341.004421296297</v>
      </c>
      <c r="P371" s="26">
        <v>45341.604669409702</v>
      </c>
      <c r="S371" t="s">
        <v>90</v>
      </c>
      <c r="T371" t="s">
        <v>594</v>
      </c>
      <c r="U371" t="s">
        <v>899</v>
      </c>
      <c r="V371" t="s">
        <v>159</v>
      </c>
      <c r="Y371" t="s">
        <v>12</v>
      </c>
    </row>
    <row r="372" spans="1:35" customFormat="1" x14ac:dyDescent="0.3">
      <c r="A372" t="s">
        <v>1926</v>
      </c>
      <c r="B372" t="s">
        <v>1925</v>
      </c>
      <c r="C372" t="s">
        <v>206</v>
      </c>
      <c r="D372" t="s">
        <v>630</v>
      </c>
      <c r="E372">
        <v>69127</v>
      </c>
      <c r="F372" t="s">
        <v>18</v>
      </c>
      <c r="I372" t="s">
        <v>1010</v>
      </c>
      <c r="K372" t="s">
        <v>707</v>
      </c>
      <c r="L372" t="s">
        <v>708</v>
      </c>
      <c r="M372">
        <v>3710</v>
      </c>
      <c r="N372" t="s">
        <v>37</v>
      </c>
      <c r="O372" s="26">
        <v>45341.004421296297</v>
      </c>
      <c r="P372" s="26">
        <v>45341.6046704861</v>
      </c>
      <c r="S372" t="s">
        <v>90</v>
      </c>
      <c r="T372" t="s">
        <v>162</v>
      </c>
      <c r="U372" t="s">
        <v>899</v>
      </c>
      <c r="V372" t="s">
        <v>159</v>
      </c>
      <c r="W372" t="s">
        <v>1927</v>
      </c>
      <c r="Y372" t="s">
        <v>12</v>
      </c>
    </row>
    <row r="373" spans="1:35" customFormat="1" x14ac:dyDescent="0.3">
      <c r="A373" t="s">
        <v>1928</v>
      </c>
      <c r="B373" t="s">
        <v>1929</v>
      </c>
      <c r="C373" t="s">
        <v>208</v>
      </c>
      <c r="D373" t="s">
        <v>207</v>
      </c>
      <c r="E373">
        <v>84851</v>
      </c>
      <c r="F373" t="s">
        <v>34</v>
      </c>
      <c r="K373" t="s">
        <v>834</v>
      </c>
      <c r="L373" t="s">
        <v>388</v>
      </c>
      <c r="M373">
        <v>3720</v>
      </c>
      <c r="N373" t="s">
        <v>37</v>
      </c>
      <c r="O373" s="26">
        <v>45341.025625000002</v>
      </c>
      <c r="P373" s="26">
        <v>45341.086777743098</v>
      </c>
    </row>
    <row r="374" spans="1:35" customFormat="1" x14ac:dyDescent="0.3">
      <c r="A374" t="s">
        <v>1930</v>
      </c>
      <c r="B374" t="s">
        <v>1931</v>
      </c>
      <c r="C374" t="s">
        <v>1932</v>
      </c>
      <c r="D374" t="s">
        <v>166</v>
      </c>
      <c r="E374">
        <v>81761</v>
      </c>
      <c r="F374" t="s">
        <v>24</v>
      </c>
      <c r="K374" t="s">
        <v>802</v>
      </c>
      <c r="L374" t="s">
        <v>388</v>
      </c>
      <c r="M374">
        <v>3730</v>
      </c>
      <c r="N374" t="s">
        <v>37</v>
      </c>
      <c r="O374" s="26">
        <v>45341.044571759303</v>
      </c>
      <c r="P374" s="26">
        <v>45341.255955752298</v>
      </c>
      <c r="S374" t="s">
        <v>90</v>
      </c>
      <c r="T374" t="s">
        <v>129</v>
      </c>
      <c r="U374" t="s">
        <v>899</v>
      </c>
      <c r="V374" t="s">
        <v>165</v>
      </c>
      <c r="Y374" t="s">
        <v>12</v>
      </c>
    </row>
    <row r="375" spans="1:35" customFormat="1" x14ac:dyDescent="0.3">
      <c r="A375" t="s">
        <v>1933</v>
      </c>
      <c r="B375" t="s">
        <v>1931</v>
      </c>
      <c r="C375" t="s">
        <v>1934</v>
      </c>
      <c r="D375" t="s">
        <v>166</v>
      </c>
      <c r="E375">
        <v>81761</v>
      </c>
      <c r="F375" t="s">
        <v>24</v>
      </c>
      <c r="K375" t="s">
        <v>802</v>
      </c>
      <c r="L375" t="s">
        <v>388</v>
      </c>
      <c r="M375">
        <v>3740</v>
      </c>
      <c r="N375" t="s">
        <v>37</v>
      </c>
      <c r="O375" s="26">
        <v>45341.045682870397</v>
      </c>
      <c r="P375" s="26">
        <v>45341.255955902801</v>
      </c>
      <c r="S375" t="s">
        <v>90</v>
      </c>
      <c r="T375" t="s">
        <v>123</v>
      </c>
      <c r="U375" t="s">
        <v>899</v>
      </c>
      <c r="V375" t="s">
        <v>165</v>
      </c>
      <c r="Y375" t="s">
        <v>12</v>
      </c>
    </row>
    <row r="376" spans="1:35" customFormat="1" x14ac:dyDescent="0.3">
      <c r="A376" t="s">
        <v>1935</v>
      </c>
      <c r="B376" t="s">
        <v>1936</v>
      </c>
      <c r="C376" t="s">
        <v>167</v>
      </c>
      <c r="D376" t="s">
        <v>166</v>
      </c>
      <c r="E376">
        <v>81761</v>
      </c>
      <c r="F376" t="s">
        <v>24</v>
      </c>
      <c r="K376" t="s">
        <v>802</v>
      </c>
      <c r="L376" t="s">
        <v>388</v>
      </c>
      <c r="M376">
        <v>3750</v>
      </c>
      <c r="N376" t="s">
        <v>37</v>
      </c>
      <c r="O376" s="26">
        <v>45341.046770833302</v>
      </c>
      <c r="P376" s="26">
        <v>45341.255955902801</v>
      </c>
      <c r="S376" t="s">
        <v>90</v>
      </c>
      <c r="T376" t="s">
        <v>368</v>
      </c>
      <c r="U376" t="s">
        <v>899</v>
      </c>
      <c r="V376" t="s">
        <v>165</v>
      </c>
      <c r="Y376" t="s">
        <v>12</v>
      </c>
    </row>
    <row r="377" spans="1:35" customFormat="1" x14ac:dyDescent="0.3">
      <c r="A377" t="s">
        <v>1937</v>
      </c>
      <c r="B377" t="s">
        <v>1938</v>
      </c>
      <c r="C377" t="s">
        <v>134</v>
      </c>
      <c r="D377" t="s">
        <v>201</v>
      </c>
      <c r="E377">
        <v>94743</v>
      </c>
      <c r="F377" t="s">
        <v>14</v>
      </c>
      <c r="G377" t="s">
        <v>56</v>
      </c>
      <c r="K377" t="s">
        <v>146</v>
      </c>
      <c r="L377" t="s">
        <v>145</v>
      </c>
      <c r="M377">
        <v>3760</v>
      </c>
      <c r="N377" t="s">
        <v>37</v>
      </c>
      <c r="O377" s="26">
        <v>45341.058020833298</v>
      </c>
      <c r="P377" s="26">
        <v>45341.411641979197</v>
      </c>
      <c r="S377" t="s">
        <v>90</v>
      </c>
      <c r="AF377" t="s">
        <v>938</v>
      </c>
      <c r="AG377" t="s">
        <v>152</v>
      </c>
      <c r="AH377" t="s">
        <v>943</v>
      </c>
    </row>
    <row r="378" spans="1:35" customFormat="1" x14ac:dyDescent="0.3">
      <c r="A378" t="s">
        <v>1939</v>
      </c>
      <c r="B378" t="s">
        <v>1940</v>
      </c>
      <c r="C378" t="s">
        <v>170</v>
      </c>
      <c r="D378" t="s">
        <v>192</v>
      </c>
      <c r="E378">
        <v>72237</v>
      </c>
      <c r="F378" t="s">
        <v>34</v>
      </c>
      <c r="K378" t="s">
        <v>146</v>
      </c>
      <c r="L378" t="s">
        <v>145</v>
      </c>
      <c r="M378">
        <v>3770</v>
      </c>
      <c r="N378" t="s">
        <v>37</v>
      </c>
      <c r="O378" s="26">
        <v>45341.058101851901</v>
      </c>
      <c r="P378" s="26">
        <v>45341.5617452199</v>
      </c>
    </row>
    <row r="379" spans="1:35" customFormat="1" x14ac:dyDescent="0.3">
      <c r="A379" t="s">
        <v>1941</v>
      </c>
      <c r="B379" t="s">
        <v>1942</v>
      </c>
      <c r="C379" t="s">
        <v>170</v>
      </c>
      <c r="D379" t="s">
        <v>192</v>
      </c>
      <c r="E379">
        <v>72237</v>
      </c>
      <c r="F379" t="s">
        <v>18</v>
      </c>
      <c r="I379" t="s">
        <v>1636</v>
      </c>
      <c r="K379" t="s">
        <v>146</v>
      </c>
      <c r="L379" t="s">
        <v>145</v>
      </c>
      <c r="M379">
        <v>3780</v>
      </c>
      <c r="N379" t="s">
        <v>37</v>
      </c>
      <c r="O379" s="26">
        <v>45341.058101851901</v>
      </c>
      <c r="P379" s="26">
        <v>45341.5617388889</v>
      </c>
      <c r="S379" t="s">
        <v>90</v>
      </c>
      <c r="T379" t="s">
        <v>111</v>
      </c>
      <c r="U379" t="s">
        <v>899</v>
      </c>
      <c r="V379" t="s">
        <v>391</v>
      </c>
      <c r="W379" t="s">
        <v>1943</v>
      </c>
      <c r="Y379" t="s">
        <v>12</v>
      </c>
    </row>
    <row r="380" spans="1:35" customFormat="1" x14ac:dyDescent="0.3">
      <c r="A380" t="s">
        <v>1944</v>
      </c>
      <c r="B380" t="s">
        <v>1942</v>
      </c>
      <c r="C380" t="s">
        <v>170</v>
      </c>
      <c r="D380" t="s">
        <v>192</v>
      </c>
      <c r="E380">
        <v>72237</v>
      </c>
      <c r="F380" t="s">
        <v>18</v>
      </c>
      <c r="I380" t="s">
        <v>1636</v>
      </c>
      <c r="K380" t="s">
        <v>146</v>
      </c>
      <c r="L380" t="s">
        <v>145</v>
      </c>
      <c r="M380">
        <v>3790</v>
      </c>
      <c r="N380" t="s">
        <v>37</v>
      </c>
      <c r="O380" s="26">
        <v>45341.058113425897</v>
      </c>
      <c r="P380" s="26">
        <v>45341.561734374998</v>
      </c>
      <c r="S380" t="s">
        <v>90</v>
      </c>
      <c r="T380" t="s">
        <v>191</v>
      </c>
      <c r="U380" t="s">
        <v>899</v>
      </c>
      <c r="V380" t="s">
        <v>391</v>
      </c>
      <c r="W380" t="s">
        <v>379</v>
      </c>
      <c r="Y380" t="s">
        <v>12</v>
      </c>
    </row>
    <row r="381" spans="1:35" customFormat="1" x14ac:dyDescent="0.3">
      <c r="A381" t="s">
        <v>1945</v>
      </c>
      <c r="B381" t="s">
        <v>1942</v>
      </c>
      <c r="C381" t="s">
        <v>170</v>
      </c>
      <c r="D381" t="s">
        <v>192</v>
      </c>
      <c r="E381">
        <v>72237</v>
      </c>
      <c r="F381" t="s">
        <v>18</v>
      </c>
      <c r="I381" t="s">
        <v>1636</v>
      </c>
      <c r="K381" t="s">
        <v>146</v>
      </c>
      <c r="L381" t="s">
        <v>145</v>
      </c>
      <c r="M381">
        <v>3800</v>
      </c>
      <c r="N381" t="s">
        <v>37</v>
      </c>
      <c r="O381" s="26">
        <v>45341.058125000003</v>
      </c>
      <c r="P381" s="26">
        <v>45341.561733993098</v>
      </c>
      <c r="S381" t="s">
        <v>90</v>
      </c>
      <c r="T381" t="s">
        <v>115</v>
      </c>
      <c r="U381" t="s">
        <v>899</v>
      </c>
      <c r="V381" t="s">
        <v>391</v>
      </c>
      <c r="W381" t="s">
        <v>1946</v>
      </c>
      <c r="Y381" t="s">
        <v>12</v>
      </c>
    </row>
    <row r="382" spans="1:35" customFormat="1" x14ac:dyDescent="0.3">
      <c r="A382" t="s">
        <v>1947</v>
      </c>
      <c r="B382" t="s">
        <v>1948</v>
      </c>
      <c r="C382" t="s">
        <v>170</v>
      </c>
      <c r="D382" t="s">
        <v>192</v>
      </c>
      <c r="E382">
        <v>72237</v>
      </c>
      <c r="F382" t="s">
        <v>14</v>
      </c>
      <c r="K382" t="s">
        <v>146</v>
      </c>
      <c r="L382" t="s">
        <v>145</v>
      </c>
      <c r="M382">
        <v>3810</v>
      </c>
      <c r="N382" t="s">
        <v>37</v>
      </c>
      <c r="O382" s="26">
        <v>45341.058136574102</v>
      </c>
      <c r="P382" s="26">
        <v>45341.561730752299</v>
      </c>
      <c r="AG382" t="s">
        <v>242</v>
      </c>
      <c r="AI382" t="s">
        <v>778</v>
      </c>
    </row>
    <row r="383" spans="1:35" customFormat="1" x14ac:dyDescent="0.3">
      <c r="A383" t="s">
        <v>1949</v>
      </c>
      <c r="B383" t="s">
        <v>1950</v>
      </c>
      <c r="C383" t="s">
        <v>226</v>
      </c>
      <c r="D383" t="s">
        <v>225</v>
      </c>
      <c r="E383">
        <v>96451</v>
      </c>
      <c r="F383" t="s">
        <v>18</v>
      </c>
      <c r="I383" t="s">
        <v>1951</v>
      </c>
      <c r="K383" t="s">
        <v>1059</v>
      </c>
      <c r="L383" t="s">
        <v>388</v>
      </c>
      <c r="M383">
        <v>3820</v>
      </c>
      <c r="N383" t="s">
        <v>37</v>
      </c>
      <c r="O383" s="26">
        <v>45341.082187499997</v>
      </c>
      <c r="P383" s="26">
        <v>45341.469262963001</v>
      </c>
      <c r="S383" t="s">
        <v>90</v>
      </c>
      <c r="T383" t="s">
        <v>123</v>
      </c>
      <c r="U383" t="s">
        <v>899</v>
      </c>
      <c r="V383" t="s">
        <v>231</v>
      </c>
      <c r="W383" t="s">
        <v>1952</v>
      </c>
      <c r="Y383" t="s">
        <v>12</v>
      </c>
    </row>
    <row r="384" spans="1:35" customFormat="1" x14ac:dyDescent="0.3">
      <c r="A384" t="s">
        <v>1953</v>
      </c>
      <c r="B384" t="s">
        <v>1954</v>
      </c>
      <c r="C384" t="s">
        <v>1955</v>
      </c>
      <c r="D384" t="s">
        <v>235</v>
      </c>
      <c r="E384">
        <v>43714</v>
      </c>
      <c r="F384" t="s">
        <v>34</v>
      </c>
      <c r="G384" t="s">
        <v>55</v>
      </c>
      <c r="K384" t="s">
        <v>1107</v>
      </c>
      <c r="L384" t="s">
        <v>388</v>
      </c>
      <c r="M384">
        <v>3830</v>
      </c>
      <c r="N384" t="s">
        <v>37</v>
      </c>
      <c r="O384" s="26">
        <v>45341.107604166697</v>
      </c>
      <c r="P384" s="26">
        <v>45341.433343321798</v>
      </c>
      <c r="Q384" t="s">
        <v>730</v>
      </c>
      <c r="S384" t="s">
        <v>91</v>
      </c>
    </row>
    <row r="385" spans="1:25" customFormat="1" x14ac:dyDescent="0.3">
      <c r="A385" t="s">
        <v>1956</v>
      </c>
      <c r="B385" t="s">
        <v>1957</v>
      </c>
      <c r="C385" t="s">
        <v>1958</v>
      </c>
      <c r="D385" t="s">
        <v>235</v>
      </c>
      <c r="E385">
        <v>43714</v>
      </c>
      <c r="F385" t="s">
        <v>18</v>
      </c>
      <c r="G385" t="s">
        <v>55</v>
      </c>
      <c r="I385" t="s">
        <v>1959</v>
      </c>
      <c r="K385" t="s">
        <v>1107</v>
      </c>
      <c r="L385" t="s">
        <v>388</v>
      </c>
      <c r="M385">
        <v>3840</v>
      </c>
      <c r="N385" t="s">
        <v>37</v>
      </c>
      <c r="O385" s="26">
        <v>45341.107604166697</v>
      </c>
      <c r="P385" s="26">
        <v>45341.433346562502</v>
      </c>
      <c r="Q385" t="s">
        <v>746</v>
      </c>
      <c r="S385" t="s">
        <v>91</v>
      </c>
      <c r="T385" t="s">
        <v>191</v>
      </c>
      <c r="U385" t="s">
        <v>953</v>
      </c>
      <c r="V385" t="s">
        <v>143</v>
      </c>
      <c r="W385" t="s">
        <v>731</v>
      </c>
      <c r="X385" t="s">
        <v>120</v>
      </c>
      <c r="Y385" t="s">
        <v>12</v>
      </c>
    </row>
    <row r="386" spans="1:25" customFormat="1" x14ac:dyDescent="0.3">
      <c r="A386" t="s">
        <v>1960</v>
      </c>
      <c r="B386" t="s">
        <v>1957</v>
      </c>
      <c r="C386" t="s">
        <v>1958</v>
      </c>
      <c r="D386" t="s">
        <v>235</v>
      </c>
      <c r="E386">
        <v>43714</v>
      </c>
      <c r="F386" t="s">
        <v>18</v>
      </c>
      <c r="G386" t="s">
        <v>55</v>
      </c>
      <c r="I386" t="s">
        <v>1959</v>
      </c>
      <c r="K386" t="s">
        <v>1107</v>
      </c>
      <c r="L386" t="s">
        <v>388</v>
      </c>
      <c r="M386">
        <v>3850</v>
      </c>
      <c r="N386" t="s">
        <v>37</v>
      </c>
      <c r="O386" s="26">
        <v>45341.107615740701</v>
      </c>
      <c r="P386" s="26">
        <v>45341.433349108796</v>
      </c>
      <c r="S386" t="s">
        <v>90</v>
      </c>
      <c r="T386" t="s">
        <v>191</v>
      </c>
      <c r="U386" t="s">
        <v>899</v>
      </c>
      <c r="V386" t="s">
        <v>143</v>
      </c>
      <c r="W386" t="s">
        <v>1961</v>
      </c>
      <c r="Y386" t="s">
        <v>12</v>
      </c>
    </row>
    <row r="387" spans="1:25" customFormat="1" x14ac:dyDescent="0.3">
      <c r="A387" t="s">
        <v>1962</v>
      </c>
      <c r="B387" t="s">
        <v>729</v>
      </c>
      <c r="C387" t="s">
        <v>1963</v>
      </c>
      <c r="D387" t="s">
        <v>235</v>
      </c>
      <c r="E387">
        <v>43714</v>
      </c>
      <c r="F387" t="s">
        <v>34</v>
      </c>
      <c r="G387" t="s">
        <v>55</v>
      </c>
      <c r="K387" t="s">
        <v>1107</v>
      </c>
      <c r="L387" t="s">
        <v>388</v>
      </c>
      <c r="M387">
        <v>3860</v>
      </c>
      <c r="N387" t="s">
        <v>37</v>
      </c>
      <c r="O387" s="26">
        <v>45341.107627314799</v>
      </c>
      <c r="P387" s="26">
        <v>45341.433351273103</v>
      </c>
      <c r="Q387" t="s">
        <v>728</v>
      </c>
      <c r="S387" t="s">
        <v>90</v>
      </c>
    </row>
    <row r="388" spans="1:25" customFormat="1" x14ac:dyDescent="0.3">
      <c r="A388" t="s">
        <v>1964</v>
      </c>
      <c r="B388" t="s">
        <v>618</v>
      </c>
      <c r="C388" t="s">
        <v>1963</v>
      </c>
      <c r="D388" t="s">
        <v>235</v>
      </c>
      <c r="E388">
        <v>43714</v>
      </c>
      <c r="F388" t="s">
        <v>18</v>
      </c>
      <c r="G388" t="s">
        <v>55</v>
      </c>
      <c r="K388" t="s">
        <v>1107</v>
      </c>
      <c r="L388" t="s">
        <v>388</v>
      </c>
      <c r="M388">
        <v>3870</v>
      </c>
      <c r="N388" t="s">
        <v>37</v>
      </c>
      <c r="O388" s="26">
        <v>45341.107627314799</v>
      </c>
      <c r="P388" s="26">
        <v>45341.433357060203</v>
      </c>
      <c r="S388" t="s">
        <v>90</v>
      </c>
      <c r="T388" t="s">
        <v>115</v>
      </c>
      <c r="U388" t="s">
        <v>899</v>
      </c>
      <c r="V388" t="s">
        <v>653</v>
      </c>
      <c r="W388" t="s">
        <v>1965</v>
      </c>
      <c r="Y388" t="s">
        <v>12</v>
      </c>
    </row>
    <row r="389" spans="1:25" customFormat="1" x14ac:dyDescent="0.3">
      <c r="A389" t="s">
        <v>1966</v>
      </c>
      <c r="B389" t="s">
        <v>1967</v>
      </c>
      <c r="C389" t="s">
        <v>1968</v>
      </c>
      <c r="D389" t="s">
        <v>235</v>
      </c>
      <c r="E389">
        <v>43714</v>
      </c>
      <c r="F389" t="s">
        <v>34</v>
      </c>
      <c r="G389" t="s">
        <v>58</v>
      </c>
      <c r="K389" t="s">
        <v>1107</v>
      </c>
      <c r="L389" t="s">
        <v>388</v>
      </c>
      <c r="M389">
        <v>3880</v>
      </c>
      <c r="N389" t="s">
        <v>37</v>
      </c>
      <c r="O389" s="26">
        <v>45341.107627314799</v>
      </c>
      <c r="P389" s="26">
        <v>45341.433358333299</v>
      </c>
      <c r="S389" t="s">
        <v>90</v>
      </c>
    </row>
    <row r="390" spans="1:25" customFormat="1" x14ac:dyDescent="0.3">
      <c r="A390" t="s">
        <v>1969</v>
      </c>
      <c r="B390" t="s">
        <v>1970</v>
      </c>
      <c r="C390" t="s">
        <v>1971</v>
      </c>
      <c r="D390" t="s">
        <v>235</v>
      </c>
      <c r="E390">
        <v>43714</v>
      </c>
      <c r="F390" t="s">
        <v>18</v>
      </c>
      <c r="G390" t="s">
        <v>55</v>
      </c>
      <c r="I390" t="s">
        <v>1972</v>
      </c>
      <c r="K390" t="s">
        <v>1107</v>
      </c>
      <c r="L390" t="s">
        <v>388</v>
      </c>
      <c r="M390">
        <v>3890</v>
      </c>
      <c r="N390" t="s">
        <v>37</v>
      </c>
      <c r="O390" s="26">
        <v>45341.107627314799</v>
      </c>
      <c r="P390" s="26">
        <v>45341.433364120399</v>
      </c>
      <c r="S390" t="s">
        <v>90</v>
      </c>
      <c r="T390" t="s">
        <v>115</v>
      </c>
      <c r="U390" t="s">
        <v>899</v>
      </c>
      <c r="V390" t="s">
        <v>244</v>
      </c>
      <c r="W390" t="s">
        <v>1973</v>
      </c>
      <c r="Y390" t="s">
        <v>12</v>
      </c>
    </row>
    <row r="391" spans="1:25" customFormat="1" x14ac:dyDescent="0.3">
      <c r="A391" t="s">
        <v>1974</v>
      </c>
      <c r="B391" t="s">
        <v>1975</v>
      </c>
      <c r="C391" t="s">
        <v>1976</v>
      </c>
      <c r="D391" t="s">
        <v>235</v>
      </c>
      <c r="E391">
        <v>43714</v>
      </c>
      <c r="F391" t="s">
        <v>18</v>
      </c>
      <c r="G391" t="s">
        <v>55</v>
      </c>
      <c r="I391" t="s">
        <v>1977</v>
      </c>
      <c r="K391" t="s">
        <v>1119</v>
      </c>
      <c r="L391" t="s">
        <v>1049</v>
      </c>
      <c r="M391">
        <v>3900</v>
      </c>
      <c r="N391" t="s">
        <v>37</v>
      </c>
      <c r="O391" s="26">
        <v>45341.107638888898</v>
      </c>
      <c r="P391" s="26">
        <v>45341.433365393503</v>
      </c>
      <c r="S391" t="s">
        <v>90</v>
      </c>
      <c r="T391" t="s">
        <v>115</v>
      </c>
      <c r="U391" t="s">
        <v>899</v>
      </c>
      <c r="V391" t="s">
        <v>244</v>
      </c>
      <c r="W391" t="s">
        <v>1978</v>
      </c>
      <c r="Y391" t="s">
        <v>12</v>
      </c>
    </row>
    <row r="392" spans="1:25" customFormat="1" x14ac:dyDescent="0.3">
      <c r="A392" t="s">
        <v>1979</v>
      </c>
      <c r="B392" t="s">
        <v>1980</v>
      </c>
      <c r="C392" t="s">
        <v>1976</v>
      </c>
      <c r="D392" t="s">
        <v>235</v>
      </c>
      <c r="E392">
        <v>43714</v>
      </c>
      <c r="F392" t="s">
        <v>18</v>
      </c>
      <c r="G392" t="s">
        <v>55</v>
      </c>
      <c r="I392" t="s">
        <v>1981</v>
      </c>
      <c r="K392" t="s">
        <v>1119</v>
      </c>
      <c r="L392" t="s">
        <v>1049</v>
      </c>
      <c r="M392">
        <v>3910</v>
      </c>
      <c r="N392" t="s">
        <v>37</v>
      </c>
      <c r="O392" s="26">
        <v>45341.107650462996</v>
      </c>
      <c r="P392" s="26">
        <v>45341.433369363403</v>
      </c>
      <c r="S392" t="s">
        <v>90</v>
      </c>
      <c r="T392" t="s">
        <v>115</v>
      </c>
      <c r="U392" t="s">
        <v>899</v>
      </c>
      <c r="V392" t="s">
        <v>244</v>
      </c>
      <c r="W392" t="s">
        <v>1982</v>
      </c>
      <c r="Y392" t="s">
        <v>12</v>
      </c>
    </row>
    <row r="393" spans="1:25" customFormat="1" x14ac:dyDescent="0.3">
      <c r="A393" t="s">
        <v>1983</v>
      </c>
      <c r="B393" t="s">
        <v>1984</v>
      </c>
      <c r="C393" t="s">
        <v>1985</v>
      </c>
      <c r="D393" t="s">
        <v>235</v>
      </c>
      <c r="E393">
        <v>43714</v>
      </c>
      <c r="F393" t="s">
        <v>18</v>
      </c>
      <c r="G393" t="s">
        <v>55</v>
      </c>
      <c r="I393" t="s">
        <v>1986</v>
      </c>
      <c r="K393" t="s">
        <v>1107</v>
      </c>
      <c r="L393" t="s">
        <v>388</v>
      </c>
      <c r="M393">
        <v>3920</v>
      </c>
      <c r="N393" t="s">
        <v>37</v>
      </c>
      <c r="O393" s="26">
        <v>45341.107650462996</v>
      </c>
      <c r="P393" s="26">
        <v>45341.433372604202</v>
      </c>
      <c r="S393" t="s">
        <v>90</v>
      </c>
      <c r="T393" t="s">
        <v>111</v>
      </c>
      <c r="U393" t="s">
        <v>899</v>
      </c>
      <c r="V393" t="s">
        <v>244</v>
      </c>
      <c r="W393" t="s">
        <v>1987</v>
      </c>
      <c r="Y393" t="s">
        <v>12</v>
      </c>
    </row>
    <row r="394" spans="1:25" customFormat="1" x14ac:dyDescent="0.3">
      <c r="A394" t="s">
        <v>1988</v>
      </c>
      <c r="B394" t="s">
        <v>1989</v>
      </c>
      <c r="C394" t="s">
        <v>134</v>
      </c>
      <c r="D394" t="s">
        <v>264</v>
      </c>
      <c r="E394">
        <v>100039</v>
      </c>
      <c r="F394" t="s">
        <v>18</v>
      </c>
      <c r="G394" t="s">
        <v>56</v>
      </c>
      <c r="K394" t="s">
        <v>1059</v>
      </c>
      <c r="L394" t="s">
        <v>388</v>
      </c>
      <c r="M394">
        <v>3930</v>
      </c>
      <c r="N394" t="s">
        <v>37</v>
      </c>
      <c r="O394" s="26">
        <v>45341.108483796299</v>
      </c>
      <c r="P394" s="26">
        <v>45341.516073148101</v>
      </c>
      <c r="S394" t="s">
        <v>90</v>
      </c>
      <c r="T394" t="s">
        <v>111</v>
      </c>
      <c r="U394" t="s">
        <v>899</v>
      </c>
      <c r="V394" t="s">
        <v>231</v>
      </c>
      <c r="W394" t="s">
        <v>1990</v>
      </c>
      <c r="Y394" t="s">
        <v>12</v>
      </c>
    </row>
    <row r="395" spans="1:25" customFormat="1" x14ac:dyDescent="0.3">
      <c r="A395" t="s">
        <v>1991</v>
      </c>
      <c r="B395" t="s">
        <v>1992</v>
      </c>
      <c r="C395" t="s">
        <v>1993</v>
      </c>
      <c r="D395" t="s">
        <v>148</v>
      </c>
      <c r="E395">
        <v>90973</v>
      </c>
      <c r="F395" t="s">
        <v>34</v>
      </c>
      <c r="K395" t="s">
        <v>949</v>
      </c>
      <c r="L395" t="s">
        <v>133</v>
      </c>
      <c r="M395">
        <v>3940</v>
      </c>
      <c r="N395" t="s">
        <v>37</v>
      </c>
      <c r="O395" s="26">
        <v>45341.119340277801</v>
      </c>
      <c r="P395" s="26">
        <v>45341.571212812501</v>
      </c>
      <c r="S395" t="s">
        <v>92</v>
      </c>
      <c r="V395" t="s">
        <v>147</v>
      </c>
    </row>
    <row r="396" spans="1:25" customFormat="1" x14ac:dyDescent="0.3">
      <c r="A396" t="s">
        <v>1994</v>
      </c>
      <c r="B396" t="s">
        <v>700</v>
      </c>
      <c r="C396" t="s">
        <v>701</v>
      </c>
      <c r="D396" t="s">
        <v>148</v>
      </c>
      <c r="E396">
        <v>90973</v>
      </c>
      <c r="F396" t="s">
        <v>18</v>
      </c>
      <c r="I396" t="s">
        <v>1995</v>
      </c>
      <c r="K396" t="s">
        <v>949</v>
      </c>
      <c r="L396" t="s">
        <v>133</v>
      </c>
      <c r="M396">
        <v>3950</v>
      </c>
      <c r="N396" t="s">
        <v>37</v>
      </c>
      <c r="O396" s="26">
        <v>45341.119340277801</v>
      </c>
      <c r="P396" s="26">
        <v>45341.571212997696</v>
      </c>
      <c r="Q396" t="s">
        <v>699</v>
      </c>
      <c r="S396" t="s">
        <v>92</v>
      </c>
      <c r="T396" t="s">
        <v>162</v>
      </c>
      <c r="U396" t="s">
        <v>394</v>
      </c>
      <c r="V396" t="s">
        <v>147</v>
      </c>
      <c r="W396" t="s">
        <v>702</v>
      </c>
      <c r="X396" t="s">
        <v>126</v>
      </c>
      <c r="Y396" t="s">
        <v>12</v>
      </c>
    </row>
    <row r="397" spans="1:25" customFormat="1" x14ac:dyDescent="0.3">
      <c r="A397" t="s">
        <v>1996</v>
      </c>
      <c r="B397" t="s">
        <v>700</v>
      </c>
      <c r="C397" t="s">
        <v>701</v>
      </c>
      <c r="D397" t="s">
        <v>148</v>
      </c>
      <c r="E397">
        <v>90973</v>
      </c>
      <c r="F397" t="s">
        <v>18</v>
      </c>
      <c r="I397" t="s">
        <v>1995</v>
      </c>
      <c r="K397" t="s">
        <v>949</v>
      </c>
      <c r="L397" t="s">
        <v>133</v>
      </c>
      <c r="M397">
        <v>3960</v>
      </c>
      <c r="N397" t="s">
        <v>37</v>
      </c>
      <c r="O397" s="26">
        <v>45341.1194791667</v>
      </c>
      <c r="P397" s="26">
        <v>45341.571213159703</v>
      </c>
      <c r="Q397" t="s">
        <v>703</v>
      </c>
      <c r="S397" t="s">
        <v>91</v>
      </c>
      <c r="T397" t="s">
        <v>162</v>
      </c>
      <c r="U397" t="s">
        <v>953</v>
      </c>
      <c r="V397" t="s">
        <v>147</v>
      </c>
      <c r="W397" t="s">
        <v>704</v>
      </c>
      <c r="X397" t="s">
        <v>126</v>
      </c>
      <c r="Y397" t="s">
        <v>7</v>
      </c>
    </row>
    <row r="398" spans="1:25" customFormat="1" x14ac:dyDescent="0.3">
      <c r="A398" t="s">
        <v>1997</v>
      </c>
      <c r="B398" t="s">
        <v>700</v>
      </c>
      <c r="C398" t="s">
        <v>701</v>
      </c>
      <c r="D398" t="s">
        <v>148</v>
      </c>
      <c r="E398">
        <v>90973</v>
      </c>
      <c r="F398" t="s">
        <v>18</v>
      </c>
      <c r="I398" t="s">
        <v>1995</v>
      </c>
      <c r="K398" t="s">
        <v>949</v>
      </c>
      <c r="L398" t="s">
        <v>133</v>
      </c>
      <c r="M398">
        <v>3970</v>
      </c>
      <c r="N398" t="s">
        <v>37</v>
      </c>
      <c r="O398" s="26">
        <v>45341.119502314803</v>
      </c>
      <c r="P398" s="26">
        <v>45341.571213738403</v>
      </c>
      <c r="S398" t="s">
        <v>90</v>
      </c>
      <c r="T398" t="s">
        <v>162</v>
      </c>
      <c r="U398" t="s">
        <v>899</v>
      </c>
      <c r="V398" t="s">
        <v>147</v>
      </c>
      <c r="W398" t="s">
        <v>1998</v>
      </c>
      <c r="Y398" t="s">
        <v>7</v>
      </c>
    </row>
    <row r="399" spans="1:25" customFormat="1" x14ac:dyDescent="0.3">
      <c r="A399" t="s">
        <v>1999</v>
      </c>
      <c r="B399" t="s">
        <v>2000</v>
      </c>
      <c r="C399" t="s">
        <v>2001</v>
      </c>
      <c r="D399" t="s">
        <v>148</v>
      </c>
      <c r="E399">
        <v>90973</v>
      </c>
      <c r="F399" t="s">
        <v>18</v>
      </c>
      <c r="I399" t="s">
        <v>2002</v>
      </c>
      <c r="K399" t="s">
        <v>949</v>
      </c>
      <c r="L399" t="s">
        <v>133</v>
      </c>
      <c r="M399">
        <v>3980</v>
      </c>
      <c r="N399" t="s">
        <v>37</v>
      </c>
      <c r="O399" s="26">
        <v>45341.119513888902</v>
      </c>
      <c r="P399" s="26">
        <v>45341.571213888899</v>
      </c>
      <c r="S399" t="s">
        <v>92</v>
      </c>
      <c r="T399" t="s">
        <v>131</v>
      </c>
      <c r="U399" t="s">
        <v>138</v>
      </c>
      <c r="V399" t="s">
        <v>147</v>
      </c>
      <c r="W399" t="s">
        <v>2003</v>
      </c>
      <c r="Y399" t="s">
        <v>12</v>
      </c>
    </row>
    <row r="400" spans="1:25" customFormat="1" x14ac:dyDescent="0.3">
      <c r="A400" t="s">
        <v>2004</v>
      </c>
      <c r="B400" t="s">
        <v>2000</v>
      </c>
      <c r="C400" t="s">
        <v>2001</v>
      </c>
      <c r="D400" t="s">
        <v>148</v>
      </c>
      <c r="E400">
        <v>90973</v>
      </c>
      <c r="F400" t="s">
        <v>18</v>
      </c>
      <c r="I400" t="s">
        <v>2002</v>
      </c>
      <c r="K400" t="s">
        <v>949</v>
      </c>
      <c r="L400" t="s">
        <v>133</v>
      </c>
      <c r="M400">
        <v>3990</v>
      </c>
      <c r="N400" t="s">
        <v>37</v>
      </c>
      <c r="O400" s="26">
        <v>45341.119525463</v>
      </c>
      <c r="P400" s="26">
        <v>45341.571214085598</v>
      </c>
      <c r="S400" t="s">
        <v>91</v>
      </c>
      <c r="T400" t="s">
        <v>131</v>
      </c>
      <c r="U400" t="s">
        <v>629</v>
      </c>
      <c r="V400" t="s">
        <v>147</v>
      </c>
      <c r="W400" t="s">
        <v>2005</v>
      </c>
      <c r="Y400" t="s">
        <v>7</v>
      </c>
    </row>
    <row r="401" spans="1:25" customFormat="1" x14ac:dyDescent="0.3">
      <c r="A401" t="s">
        <v>2006</v>
      </c>
      <c r="B401" t="s">
        <v>2000</v>
      </c>
      <c r="C401" t="s">
        <v>2001</v>
      </c>
      <c r="D401" t="s">
        <v>148</v>
      </c>
      <c r="E401">
        <v>90973</v>
      </c>
      <c r="F401" t="s">
        <v>18</v>
      </c>
      <c r="I401" t="s">
        <v>2002</v>
      </c>
      <c r="K401" t="s">
        <v>949</v>
      </c>
      <c r="L401" t="s">
        <v>133</v>
      </c>
      <c r="M401">
        <v>4000</v>
      </c>
      <c r="N401" t="s">
        <v>37</v>
      </c>
      <c r="O401" s="26">
        <v>45341.119537036997</v>
      </c>
      <c r="P401" s="26">
        <v>45341.5712142708</v>
      </c>
      <c r="S401" t="s">
        <v>90</v>
      </c>
      <c r="T401" t="s">
        <v>131</v>
      </c>
      <c r="U401" t="s">
        <v>899</v>
      </c>
      <c r="V401" t="s">
        <v>147</v>
      </c>
      <c r="W401" t="s">
        <v>2007</v>
      </c>
      <c r="Y401" t="s">
        <v>7</v>
      </c>
    </row>
    <row r="402" spans="1:25" customFormat="1" x14ac:dyDescent="0.3">
      <c r="A402" t="s">
        <v>2008</v>
      </c>
      <c r="B402" t="s">
        <v>2009</v>
      </c>
      <c r="C402" t="s">
        <v>2001</v>
      </c>
      <c r="D402" t="s">
        <v>148</v>
      </c>
      <c r="E402">
        <v>90973</v>
      </c>
      <c r="F402" t="s">
        <v>18</v>
      </c>
      <c r="I402" t="s">
        <v>2002</v>
      </c>
      <c r="K402" t="s">
        <v>949</v>
      </c>
      <c r="L402" t="s">
        <v>133</v>
      </c>
      <c r="M402">
        <v>4010</v>
      </c>
      <c r="N402" t="s">
        <v>37</v>
      </c>
      <c r="O402" s="26">
        <v>45341.119548611103</v>
      </c>
      <c r="P402" s="26">
        <v>45341.5712142708</v>
      </c>
      <c r="S402" t="s">
        <v>91</v>
      </c>
      <c r="T402" t="s">
        <v>123</v>
      </c>
      <c r="U402" t="s">
        <v>953</v>
      </c>
      <c r="V402" t="s">
        <v>149</v>
      </c>
      <c r="W402" t="s">
        <v>2010</v>
      </c>
      <c r="Y402" t="s">
        <v>12</v>
      </c>
    </row>
    <row r="403" spans="1:25" customFormat="1" x14ac:dyDescent="0.3">
      <c r="A403" t="s">
        <v>2011</v>
      </c>
      <c r="B403" t="s">
        <v>2009</v>
      </c>
      <c r="C403" t="s">
        <v>2001</v>
      </c>
      <c r="D403" t="s">
        <v>148</v>
      </c>
      <c r="E403">
        <v>90973</v>
      </c>
      <c r="F403" t="s">
        <v>18</v>
      </c>
      <c r="I403" t="s">
        <v>2002</v>
      </c>
      <c r="K403" t="s">
        <v>949</v>
      </c>
      <c r="L403" t="s">
        <v>133</v>
      </c>
      <c r="M403">
        <v>4020</v>
      </c>
      <c r="N403" t="s">
        <v>37</v>
      </c>
      <c r="O403" s="26">
        <v>45341.119548611103</v>
      </c>
      <c r="P403" s="26">
        <v>45341.571214618103</v>
      </c>
      <c r="S403" t="s">
        <v>90</v>
      </c>
      <c r="T403" t="s">
        <v>123</v>
      </c>
      <c r="U403" t="s">
        <v>899</v>
      </c>
      <c r="V403" t="s">
        <v>149</v>
      </c>
      <c r="W403" t="s">
        <v>676</v>
      </c>
      <c r="Y403" t="s">
        <v>7</v>
      </c>
    </row>
    <row r="404" spans="1:25" customFormat="1" x14ac:dyDescent="0.3">
      <c r="A404" t="s">
        <v>2012</v>
      </c>
      <c r="B404" t="s">
        <v>2013</v>
      </c>
      <c r="C404" t="s">
        <v>2014</v>
      </c>
      <c r="D404" t="s">
        <v>148</v>
      </c>
      <c r="E404">
        <v>90973</v>
      </c>
      <c r="F404" t="s">
        <v>24</v>
      </c>
      <c r="K404" t="s">
        <v>1017</v>
      </c>
      <c r="L404" t="s">
        <v>1018</v>
      </c>
      <c r="M404">
        <v>4030</v>
      </c>
      <c r="N404" t="s">
        <v>37</v>
      </c>
      <c r="O404" s="26">
        <v>45341.119560185201</v>
      </c>
      <c r="P404" s="26">
        <v>45341.571214618103</v>
      </c>
      <c r="S404" t="s">
        <v>90</v>
      </c>
      <c r="T404" t="s">
        <v>129</v>
      </c>
      <c r="U404" t="s">
        <v>899</v>
      </c>
      <c r="V404" t="s">
        <v>159</v>
      </c>
      <c r="Y404" t="s">
        <v>8</v>
      </c>
    </row>
    <row r="405" spans="1:25" customFormat="1" x14ac:dyDescent="0.3">
      <c r="A405" t="s">
        <v>2015</v>
      </c>
      <c r="B405" t="s">
        <v>2013</v>
      </c>
      <c r="C405" t="s">
        <v>2016</v>
      </c>
      <c r="D405" t="s">
        <v>148</v>
      </c>
      <c r="E405">
        <v>90973</v>
      </c>
      <c r="F405" t="s">
        <v>18</v>
      </c>
      <c r="I405" t="s">
        <v>2017</v>
      </c>
      <c r="K405" t="s">
        <v>1017</v>
      </c>
      <c r="L405" t="s">
        <v>1018</v>
      </c>
      <c r="M405">
        <v>4040</v>
      </c>
      <c r="N405" t="s">
        <v>37</v>
      </c>
      <c r="O405" s="26">
        <v>45341.119560185201</v>
      </c>
      <c r="P405" s="26">
        <v>45341.571214814801</v>
      </c>
      <c r="S405" t="s">
        <v>90</v>
      </c>
      <c r="T405" t="s">
        <v>111</v>
      </c>
      <c r="U405" t="s">
        <v>899</v>
      </c>
      <c r="V405" t="s">
        <v>159</v>
      </c>
      <c r="W405" t="s">
        <v>634</v>
      </c>
      <c r="Y405" t="s">
        <v>8</v>
      </c>
    </row>
    <row r="406" spans="1:25" customFormat="1" x14ac:dyDescent="0.3">
      <c r="A406" t="s">
        <v>2018</v>
      </c>
      <c r="B406" t="s">
        <v>2019</v>
      </c>
      <c r="C406" t="s">
        <v>157</v>
      </c>
      <c r="D406" t="s">
        <v>195</v>
      </c>
      <c r="E406">
        <v>88628</v>
      </c>
      <c r="F406" t="s">
        <v>34</v>
      </c>
      <c r="G406" t="s">
        <v>55</v>
      </c>
      <c r="K406" t="s">
        <v>797</v>
      </c>
      <c r="L406" t="s">
        <v>388</v>
      </c>
      <c r="M406">
        <v>4050</v>
      </c>
      <c r="N406" t="s">
        <v>37</v>
      </c>
      <c r="O406" s="26">
        <v>45341.121168981503</v>
      </c>
      <c r="P406" s="26">
        <v>45341.387060335597</v>
      </c>
      <c r="S406" t="s">
        <v>90</v>
      </c>
      <c r="V406" t="s">
        <v>153</v>
      </c>
    </row>
    <row r="407" spans="1:25" customFormat="1" x14ac:dyDescent="0.3">
      <c r="A407" t="s">
        <v>2020</v>
      </c>
      <c r="B407" t="s">
        <v>2021</v>
      </c>
      <c r="C407" t="s">
        <v>2022</v>
      </c>
      <c r="D407" t="s">
        <v>195</v>
      </c>
      <c r="E407">
        <v>88628</v>
      </c>
      <c r="F407" t="s">
        <v>18</v>
      </c>
      <c r="G407" t="s">
        <v>56</v>
      </c>
      <c r="K407" t="s">
        <v>797</v>
      </c>
      <c r="L407" t="s">
        <v>388</v>
      </c>
      <c r="M407">
        <v>4060</v>
      </c>
      <c r="N407" t="s">
        <v>37</v>
      </c>
      <c r="O407" s="26">
        <v>45341.121168981503</v>
      </c>
      <c r="P407" s="26">
        <v>45341.374076423599</v>
      </c>
      <c r="S407" t="s">
        <v>90</v>
      </c>
      <c r="T407" t="s">
        <v>123</v>
      </c>
      <c r="U407" t="s">
        <v>899</v>
      </c>
      <c r="V407" t="s">
        <v>153</v>
      </c>
      <c r="W407" t="s">
        <v>367</v>
      </c>
      <c r="Y407" t="s">
        <v>12</v>
      </c>
    </row>
    <row r="408" spans="1:25" customFormat="1" x14ac:dyDescent="0.3">
      <c r="A408" t="s">
        <v>2023</v>
      </c>
      <c r="B408" t="s">
        <v>2024</v>
      </c>
      <c r="C408" t="s">
        <v>2025</v>
      </c>
      <c r="D408" t="s">
        <v>192</v>
      </c>
      <c r="E408">
        <v>72237</v>
      </c>
      <c r="F408" t="s">
        <v>18</v>
      </c>
      <c r="I408" t="s">
        <v>2026</v>
      </c>
      <c r="K408" t="s">
        <v>793</v>
      </c>
      <c r="L408" t="s">
        <v>388</v>
      </c>
      <c r="M408">
        <v>4070</v>
      </c>
      <c r="N408" t="s">
        <v>37</v>
      </c>
      <c r="O408" s="26">
        <v>45341.121793981503</v>
      </c>
      <c r="P408" s="26">
        <v>45341.561730555601</v>
      </c>
      <c r="S408" t="s">
        <v>90</v>
      </c>
      <c r="T408" t="s">
        <v>115</v>
      </c>
      <c r="U408" t="s">
        <v>899</v>
      </c>
      <c r="V408" t="s">
        <v>187</v>
      </c>
      <c r="W408" t="s">
        <v>2027</v>
      </c>
      <c r="Y408" t="s">
        <v>12</v>
      </c>
    </row>
    <row r="409" spans="1:25" customFormat="1" x14ac:dyDescent="0.3">
      <c r="A409" t="s">
        <v>2028</v>
      </c>
      <c r="B409" t="s">
        <v>2029</v>
      </c>
      <c r="C409" t="s">
        <v>170</v>
      </c>
      <c r="D409" t="s">
        <v>192</v>
      </c>
      <c r="E409">
        <v>72237</v>
      </c>
      <c r="F409" t="s">
        <v>24</v>
      </c>
      <c r="K409" t="s">
        <v>793</v>
      </c>
      <c r="L409" t="s">
        <v>388</v>
      </c>
      <c r="M409">
        <v>4080</v>
      </c>
      <c r="N409" t="s">
        <v>37</v>
      </c>
      <c r="O409" s="26">
        <v>45341.121805555602</v>
      </c>
      <c r="P409" s="26">
        <v>45341.561730405097</v>
      </c>
      <c r="S409" t="s">
        <v>90</v>
      </c>
      <c r="T409" t="s">
        <v>129</v>
      </c>
      <c r="U409" t="s">
        <v>899</v>
      </c>
      <c r="V409" t="s">
        <v>185</v>
      </c>
      <c r="Y409" t="s">
        <v>12</v>
      </c>
    </row>
    <row r="410" spans="1:25" customFormat="1" x14ac:dyDescent="0.3">
      <c r="A410" t="s">
        <v>2030</v>
      </c>
      <c r="B410" t="s">
        <v>2031</v>
      </c>
      <c r="C410" t="s">
        <v>171</v>
      </c>
      <c r="D410" t="s">
        <v>192</v>
      </c>
      <c r="E410">
        <v>72237</v>
      </c>
      <c r="F410" t="s">
        <v>18</v>
      </c>
      <c r="I410" t="s">
        <v>1746</v>
      </c>
      <c r="K410" t="s">
        <v>793</v>
      </c>
      <c r="L410" t="s">
        <v>388</v>
      </c>
      <c r="M410">
        <v>4090</v>
      </c>
      <c r="N410" t="s">
        <v>37</v>
      </c>
      <c r="O410" s="26">
        <v>45341.121805555602</v>
      </c>
      <c r="P410" s="26">
        <v>45341.561730208297</v>
      </c>
      <c r="S410" t="s">
        <v>90</v>
      </c>
      <c r="T410" t="s">
        <v>115</v>
      </c>
      <c r="U410" t="s">
        <v>899</v>
      </c>
      <c r="V410" t="s">
        <v>609</v>
      </c>
      <c r="W410" t="s">
        <v>2032</v>
      </c>
      <c r="Y410" t="s">
        <v>12</v>
      </c>
    </row>
    <row r="411" spans="1:25" customFormat="1" x14ac:dyDescent="0.3">
      <c r="A411" t="s">
        <v>2033</v>
      </c>
      <c r="B411" t="s">
        <v>2034</v>
      </c>
      <c r="C411" t="s">
        <v>2035</v>
      </c>
      <c r="D411" t="s">
        <v>188</v>
      </c>
      <c r="E411">
        <v>85003</v>
      </c>
      <c r="F411" t="s">
        <v>18</v>
      </c>
      <c r="G411" t="s">
        <v>55</v>
      </c>
      <c r="K411" t="s">
        <v>949</v>
      </c>
      <c r="L411" t="s">
        <v>133</v>
      </c>
      <c r="M411">
        <v>4100</v>
      </c>
      <c r="N411" t="s">
        <v>37</v>
      </c>
      <c r="O411" s="26">
        <v>45341.1223032407</v>
      </c>
      <c r="P411" s="26">
        <v>45341.280955358801</v>
      </c>
      <c r="S411" t="s">
        <v>90</v>
      </c>
      <c r="T411" t="s">
        <v>350</v>
      </c>
      <c r="U411" t="s">
        <v>899</v>
      </c>
      <c r="V411" t="s">
        <v>159</v>
      </c>
      <c r="W411" t="s">
        <v>2036</v>
      </c>
      <c r="Y411" t="s">
        <v>12</v>
      </c>
    </row>
    <row r="412" spans="1:25" customFormat="1" x14ac:dyDescent="0.3">
      <c r="A412" t="s">
        <v>2037</v>
      </c>
      <c r="B412" t="s">
        <v>2038</v>
      </c>
      <c r="C412" t="s">
        <v>136</v>
      </c>
      <c r="D412" t="s">
        <v>144</v>
      </c>
      <c r="E412">
        <v>76806</v>
      </c>
      <c r="F412" t="s">
        <v>34</v>
      </c>
      <c r="G412" t="s">
        <v>55</v>
      </c>
      <c r="K412" t="s">
        <v>146</v>
      </c>
      <c r="L412" t="s">
        <v>145</v>
      </c>
      <c r="M412">
        <v>4110</v>
      </c>
      <c r="N412" t="s">
        <v>37</v>
      </c>
      <c r="O412" s="26">
        <v>45341.135439814803</v>
      </c>
      <c r="P412" s="26">
        <v>45341.2769239931</v>
      </c>
      <c r="S412" t="s">
        <v>90</v>
      </c>
      <c r="V412" t="s">
        <v>159</v>
      </c>
    </row>
    <row r="413" spans="1:25" customFormat="1" x14ac:dyDescent="0.3">
      <c r="A413" t="s">
        <v>2039</v>
      </c>
      <c r="B413" t="s">
        <v>2040</v>
      </c>
      <c r="C413" t="s">
        <v>226</v>
      </c>
      <c r="D413" t="s">
        <v>225</v>
      </c>
      <c r="E413">
        <v>96451</v>
      </c>
      <c r="F413" t="s">
        <v>18</v>
      </c>
      <c r="I413" t="s">
        <v>1951</v>
      </c>
      <c r="K413" t="s">
        <v>1355</v>
      </c>
      <c r="L413" t="s">
        <v>1049</v>
      </c>
      <c r="M413">
        <v>4120</v>
      </c>
      <c r="N413" t="s">
        <v>37</v>
      </c>
      <c r="O413" s="26">
        <v>45341.144247685203</v>
      </c>
      <c r="P413" s="26">
        <v>45341.469262963001</v>
      </c>
      <c r="S413" t="s">
        <v>90</v>
      </c>
      <c r="T413" t="s">
        <v>115</v>
      </c>
      <c r="U413" t="s">
        <v>899</v>
      </c>
      <c r="V413" t="s">
        <v>231</v>
      </c>
      <c r="W413" t="s">
        <v>2041</v>
      </c>
      <c r="Y413" t="s">
        <v>12</v>
      </c>
    </row>
    <row r="414" spans="1:25" customFormat="1" x14ac:dyDescent="0.3">
      <c r="A414" t="s">
        <v>2042</v>
      </c>
      <c r="B414" t="s">
        <v>2043</v>
      </c>
      <c r="C414" t="s">
        <v>134</v>
      </c>
      <c r="D414" t="s">
        <v>176</v>
      </c>
      <c r="E414">
        <v>86361</v>
      </c>
      <c r="F414" t="s">
        <v>24</v>
      </c>
      <c r="G414" t="s">
        <v>55</v>
      </c>
      <c r="K414" t="s">
        <v>814</v>
      </c>
      <c r="L414" t="s">
        <v>388</v>
      </c>
      <c r="M414">
        <v>4130</v>
      </c>
      <c r="N414" t="s">
        <v>37</v>
      </c>
      <c r="O414" s="26">
        <v>45341.144537036998</v>
      </c>
      <c r="P414" s="26">
        <v>45341.413645057903</v>
      </c>
      <c r="S414" t="s">
        <v>90</v>
      </c>
      <c r="T414" t="s">
        <v>271</v>
      </c>
      <c r="U414" t="s">
        <v>899</v>
      </c>
      <c r="V414" t="s">
        <v>118</v>
      </c>
      <c r="Y414" t="s">
        <v>12</v>
      </c>
    </row>
    <row r="415" spans="1:25" customFormat="1" x14ac:dyDescent="0.3">
      <c r="A415" t="s">
        <v>2044</v>
      </c>
      <c r="B415" t="s">
        <v>2045</v>
      </c>
      <c r="C415" t="s">
        <v>134</v>
      </c>
      <c r="D415" t="s">
        <v>176</v>
      </c>
      <c r="E415">
        <v>86361</v>
      </c>
      <c r="F415" t="s">
        <v>18</v>
      </c>
      <c r="G415" t="s">
        <v>55</v>
      </c>
      <c r="K415" t="s">
        <v>814</v>
      </c>
      <c r="L415" t="s">
        <v>388</v>
      </c>
      <c r="M415">
        <v>4140</v>
      </c>
      <c r="N415" t="s">
        <v>37</v>
      </c>
      <c r="O415" s="26">
        <v>45341.144537036998</v>
      </c>
      <c r="P415" s="26">
        <v>45341.413646875</v>
      </c>
      <c r="S415" t="s">
        <v>90</v>
      </c>
      <c r="T415" t="s">
        <v>123</v>
      </c>
      <c r="U415" t="s">
        <v>899</v>
      </c>
      <c r="V415" t="s">
        <v>118</v>
      </c>
      <c r="W415" t="s">
        <v>382</v>
      </c>
      <c r="Y415" t="s">
        <v>12</v>
      </c>
    </row>
    <row r="416" spans="1:25" customFormat="1" x14ac:dyDescent="0.3">
      <c r="A416" t="s">
        <v>2046</v>
      </c>
      <c r="B416" t="s">
        <v>2047</v>
      </c>
      <c r="C416" t="s">
        <v>134</v>
      </c>
      <c r="D416" t="s">
        <v>176</v>
      </c>
      <c r="E416">
        <v>86361</v>
      </c>
      <c r="F416" t="s">
        <v>24</v>
      </c>
      <c r="G416" t="s">
        <v>55</v>
      </c>
      <c r="K416" t="s">
        <v>814</v>
      </c>
      <c r="L416" t="s">
        <v>388</v>
      </c>
      <c r="M416">
        <v>4150</v>
      </c>
      <c r="N416" t="s">
        <v>37</v>
      </c>
      <c r="O416" s="26">
        <v>45341.144548611097</v>
      </c>
      <c r="P416" s="26">
        <v>45341.413646875</v>
      </c>
      <c r="S416" t="s">
        <v>90</v>
      </c>
      <c r="T416" t="s">
        <v>129</v>
      </c>
      <c r="U416" t="s">
        <v>899</v>
      </c>
      <c r="V416" t="s">
        <v>118</v>
      </c>
      <c r="Y416" t="s">
        <v>12</v>
      </c>
    </row>
    <row r="417" spans="1:25" customFormat="1" x14ac:dyDescent="0.3">
      <c r="A417" t="s">
        <v>2048</v>
      </c>
      <c r="B417" t="s">
        <v>2049</v>
      </c>
      <c r="C417" t="s">
        <v>2050</v>
      </c>
      <c r="D417" t="s">
        <v>176</v>
      </c>
      <c r="E417">
        <v>86361</v>
      </c>
      <c r="F417" t="s">
        <v>24</v>
      </c>
      <c r="G417" t="s">
        <v>55</v>
      </c>
      <c r="K417" t="s">
        <v>814</v>
      </c>
      <c r="L417" t="s">
        <v>388</v>
      </c>
      <c r="M417">
        <v>4160</v>
      </c>
      <c r="N417" t="s">
        <v>37</v>
      </c>
      <c r="O417" s="26">
        <v>45341.144548611097</v>
      </c>
      <c r="P417" s="26">
        <v>45341.4136470718</v>
      </c>
      <c r="S417" t="s">
        <v>90</v>
      </c>
      <c r="T417" t="s">
        <v>271</v>
      </c>
      <c r="U417" t="s">
        <v>899</v>
      </c>
      <c r="V417" t="s">
        <v>118</v>
      </c>
      <c r="Y417" t="s">
        <v>12</v>
      </c>
    </row>
    <row r="418" spans="1:25" customFormat="1" x14ac:dyDescent="0.3">
      <c r="A418" t="s">
        <v>2051</v>
      </c>
      <c r="B418" t="s">
        <v>2052</v>
      </c>
      <c r="C418" t="s">
        <v>134</v>
      </c>
      <c r="D418" t="s">
        <v>176</v>
      </c>
      <c r="E418">
        <v>86361</v>
      </c>
      <c r="F418" t="s">
        <v>18</v>
      </c>
      <c r="G418" t="s">
        <v>55</v>
      </c>
      <c r="K418" t="s">
        <v>848</v>
      </c>
      <c r="L418" t="s">
        <v>388</v>
      </c>
      <c r="M418">
        <v>4170</v>
      </c>
      <c r="N418" t="s">
        <v>37</v>
      </c>
      <c r="O418" s="26">
        <v>45341.144548611097</v>
      </c>
      <c r="P418" s="26">
        <v>45341.413645057903</v>
      </c>
      <c r="S418" t="s">
        <v>90</v>
      </c>
      <c r="T418" t="s">
        <v>162</v>
      </c>
      <c r="U418" t="s">
        <v>899</v>
      </c>
      <c r="V418" t="s">
        <v>288</v>
      </c>
      <c r="W418" t="s">
        <v>2053</v>
      </c>
      <c r="Y418" t="s">
        <v>12</v>
      </c>
    </row>
    <row r="419" spans="1:25" customFormat="1" x14ac:dyDescent="0.3">
      <c r="A419" t="s">
        <v>2054</v>
      </c>
      <c r="B419" t="s">
        <v>2055</v>
      </c>
      <c r="C419" t="s">
        <v>134</v>
      </c>
      <c r="D419" t="s">
        <v>176</v>
      </c>
      <c r="E419">
        <v>86361</v>
      </c>
      <c r="F419" t="s">
        <v>18</v>
      </c>
      <c r="G419" t="s">
        <v>55</v>
      </c>
      <c r="K419" t="s">
        <v>848</v>
      </c>
      <c r="L419" t="s">
        <v>388</v>
      </c>
      <c r="M419">
        <v>4180</v>
      </c>
      <c r="N419" t="s">
        <v>37</v>
      </c>
      <c r="O419" s="26">
        <v>45341.144560185203</v>
      </c>
      <c r="P419" s="26">
        <v>45341.413645254601</v>
      </c>
      <c r="S419" t="s">
        <v>90</v>
      </c>
      <c r="T419" t="s">
        <v>115</v>
      </c>
      <c r="U419" t="s">
        <v>899</v>
      </c>
      <c r="V419" t="s">
        <v>288</v>
      </c>
      <c r="W419" t="s">
        <v>2056</v>
      </c>
      <c r="Y419" t="s">
        <v>12</v>
      </c>
    </row>
    <row r="420" spans="1:25" customFormat="1" x14ac:dyDescent="0.3">
      <c r="A420" t="s">
        <v>2057</v>
      </c>
      <c r="B420" t="s">
        <v>2058</v>
      </c>
      <c r="C420" t="s">
        <v>134</v>
      </c>
      <c r="D420" t="s">
        <v>176</v>
      </c>
      <c r="E420">
        <v>86361</v>
      </c>
      <c r="F420" t="s">
        <v>18</v>
      </c>
      <c r="G420" t="s">
        <v>55</v>
      </c>
      <c r="I420" t="s">
        <v>1785</v>
      </c>
      <c r="K420" t="s">
        <v>834</v>
      </c>
      <c r="L420" t="s">
        <v>388</v>
      </c>
      <c r="M420">
        <v>4190</v>
      </c>
      <c r="N420" t="s">
        <v>37</v>
      </c>
      <c r="O420" s="26">
        <v>45341.144560185203</v>
      </c>
      <c r="P420" s="26">
        <v>45341.413645254601</v>
      </c>
      <c r="S420" t="s">
        <v>90</v>
      </c>
      <c r="T420" t="s">
        <v>570</v>
      </c>
      <c r="U420" t="s">
        <v>899</v>
      </c>
      <c r="V420" t="s">
        <v>150</v>
      </c>
      <c r="W420" t="s">
        <v>2059</v>
      </c>
      <c r="Y420" t="s">
        <v>12</v>
      </c>
    </row>
    <row r="421" spans="1:25" customFormat="1" x14ac:dyDescent="0.3">
      <c r="A421" t="s">
        <v>2060</v>
      </c>
      <c r="B421" t="s">
        <v>2061</v>
      </c>
      <c r="C421" t="s">
        <v>2062</v>
      </c>
      <c r="D421" t="s">
        <v>176</v>
      </c>
      <c r="E421">
        <v>86361</v>
      </c>
      <c r="F421" t="s">
        <v>18</v>
      </c>
      <c r="G421" t="s">
        <v>55</v>
      </c>
      <c r="I421" t="s">
        <v>2063</v>
      </c>
      <c r="K421" t="s">
        <v>834</v>
      </c>
      <c r="L421" t="s">
        <v>388</v>
      </c>
      <c r="M421">
        <v>4200</v>
      </c>
      <c r="N421" t="s">
        <v>37</v>
      </c>
      <c r="O421" s="26">
        <v>45341.144571759301</v>
      </c>
      <c r="P421" s="26">
        <v>45341.413645451401</v>
      </c>
      <c r="S421" t="s">
        <v>90</v>
      </c>
      <c r="T421" t="s">
        <v>368</v>
      </c>
      <c r="U421" t="s">
        <v>899</v>
      </c>
      <c r="V421" t="s">
        <v>150</v>
      </c>
      <c r="W421" t="s">
        <v>1721</v>
      </c>
      <c r="Y421" t="s">
        <v>12</v>
      </c>
    </row>
    <row r="422" spans="1:25" customFormat="1" x14ac:dyDescent="0.3">
      <c r="A422" t="s">
        <v>2064</v>
      </c>
      <c r="B422" t="s">
        <v>2065</v>
      </c>
      <c r="C422" t="s">
        <v>617</v>
      </c>
      <c r="D422" t="s">
        <v>176</v>
      </c>
      <c r="E422">
        <v>86361</v>
      </c>
      <c r="F422" t="s">
        <v>34</v>
      </c>
      <c r="G422" t="s">
        <v>54</v>
      </c>
      <c r="K422" t="s">
        <v>834</v>
      </c>
      <c r="L422" t="s">
        <v>388</v>
      </c>
      <c r="M422">
        <v>4210</v>
      </c>
      <c r="N422" t="s">
        <v>37</v>
      </c>
      <c r="O422" s="26">
        <v>45341.144571759301</v>
      </c>
      <c r="P422" s="26">
        <v>45341.413645601897</v>
      </c>
      <c r="S422" t="s">
        <v>90</v>
      </c>
      <c r="V422" t="s">
        <v>150</v>
      </c>
    </row>
    <row r="423" spans="1:25" customFormat="1" x14ac:dyDescent="0.3">
      <c r="A423" t="s">
        <v>2066</v>
      </c>
      <c r="B423" t="s">
        <v>2067</v>
      </c>
      <c r="C423" t="s">
        <v>134</v>
      </c>
      <c r="D423" t="s">
        <v>176</v>
      </c>
      <c r="E423">
        <v>86361</v>
      </c>
      <c r="F423" t="s">
        <v>18</v>
      </c>
      <c r="G423" t="s">
        <v>55</v>
      </c>
      <c r="I423" t="s">
        <v>1785</v>
      </c>
      <c r="K423" t="s">
        <v>2068</v>
      </c>
      <c r="L423" t="s">
        <v>1049</v>
      </c>
      <c r="M423">
        <v>4220</v>
      </c>
      <c r="N423" t="s">
        <v>37</v>
      </c>
      <c r="O423" s="26">
        <v>45341.144571759301</v>
      </c>
      <c r="P423" s="26">
        <v>45341.413645601897</v>
      </c>
      <c r="S423" t="s">
        <v>90</v>
      </c>
      <c r="T423" t="s">
        <v>111</v>
      </c>
      <c r="U423" t="s">
        <v>899</v>
      </c>
      <c r="V423" t="s">
        <v>150</v>
      </c>
      <c r="W423" t="s">
        <v>649</v>
      </c>
      <c r="Y423" t="s">
        <v>12</v>
      </c>
    </row>
    <row r="424" spans="1:25" customFormat="1" x14ac:dyDescent="0.3">
      <c r="A424" t="s">
        <v>2069</v>
      </c>
      <c r="B424" t="s">
        <v>2070</v>
      </c>
      <c r="C424" t="s">
        <v>134</v>
      </c>
      <c r="D424" t="s">
        <v>176</v>
      </c>
      <c r="E424">
        <v>86361</v>
      </c>
      <c r="F424" t="s">
        <v>18</v>
      </c>
      <c r="G424" t="s">
        <v>55</v>
      </c>
      <c r="I424" t="s">
        <v>1785</v>
      </c>
      <c r="K424" t="s">
        <v>2068</v>
      </c>
      <c r="L424" t="s">
        <v>1049</v>
      </c>
      <c r="M424">
        <v>4230</v>
      </c>
      <c r="N424" t="s">
        <v>37</v>
      </c>
      <c r="O424" s="26">
        <v>45341.144583333298</v>
      </c>
      <c r="P424" s="26">
        <v>45341.413645798602</v>
      </c>
      <c r="S424" t="s">
        <v>90</v>
      </c>
      <c r="T424" t="s">
        <v>123</v>
      </c>
      <c r="U424" t="s">
        <v>899</v>
      </c>
      <c r="V424" t="s">
        <v>150</v>
      </c>
      <c r="W424" t="s">
        <v>2071</v>
      </c>
      <c r="Y424" t="s">
        <v>12</v>
      </c>
    </row>
    <row r="425" spans="1:25" customFormat="1" x14ac:dyDescent="0.3">
      <c r="A425" t="s">
        <v>2072</v>
      </c>
      <c r="B425" t="s">
        <v>2073</v>
      </c>
      <c r="C425" t="s">
        <v>134</v>
      </c>
      <c r="D425" t="s">
        <v>176</v>
      </c>
      <c r="E425">
        <v>86361</v>
      </c>
      <c r="F425" t="s">
        <v>34</v>
      </c>
      <c r="G425" t="s">
        <v>54</v>
      </c>
      <c r="K425" t="s">
        <v>860</v>
      </c>
      <c r="L425" t="s">
        <v>388</v>
      </c>
      <c r="M425">
        <v>4240</v>
      </c>
      <c r="N425" t="s">
        <v>37</v>
      </c>
      <c r="O425" s="26">
        <v>45341.144594907397</v>
      </c>
      <c r="P425" s="26">
        <v>45341.413645949098</v>
      </c>
      <c r="S425" t="s">
        <v>90</v>
      </c>
      <c r="V425" t="s">
        <v>224</v>
      </c>
    </row>
    <row r="426" spans="1:25" customFormat="1" x14ac:dyDescent="0.3">
      <c r="A426" t="s">
        <v>2074</v>
      </c>
      <c r="B426" t="s">
        <v>2075</v>
      </c>
      <c r="C426" t="s">
        <v>134</v>
      </c>
      <c r="D426" t="s">
        <v>176</v>
      </c>
      <c r="E426">
        <v>86361</v>
      </c>
      <c r="F426" t="s">
        <v>18</v>
      </c>
      <c r="G426" t="s">
        <v>55</v>
      </c>
      <c r="K426" t="s">
        <v>860</v>
      </c>
      <c r="L426" t="s">
        <v>388</v>
      </c>
      <c r="M426">
        <v>4250</v>
      </c>
      <c r="N426" t="s">
        <v>37</v>
      </c>
      <c r="O426" s="26">
        <v>45341.144594907397</v>
      </c>
      <c r="P426" s="26">
        <v>45341.413646145797</v>
      </c>
      <c r="S426" t="s">
        <v>90</v>
      </c>
      <c r="T426" t="s">
        <v>239</v>
      </c>
      <c r="U426" t="s">
        <v>899</v>
      </c>
      <c r="V426" t="s">
        <v>224</v>
      </c>
      <c r="W426" t="s">
        <v>2076</v>
      </c>
      <c r="Y426" t="s">
        <v>12</v>
      </c>
    </row>
    <row r="427" spans="1:25" customFormat="1" x14ac:dyDescent="0.3">
      <c r="A427" t="s">
        <v>2077</v>
      </c>
      <c r="B427" t="s">
        <v>2078</v>
      </c>
      <c r="C427" t="s">
        <v>2079</v>
      </c>
      <c r="D427" t="s">
        <v>184</v>
      </c>
      <c r="E427">
        <v>76166</v>
      </c>
      <c r="F427" t="s">
        <v>18</v>
      </c>
      <c r="G427" t="s">
        <v>55</v>
      </c>
      <c r="I427" t="s">
        <v>2080</v>
      </c>
      <c r="K427" t="s">
        <v>949</v>
      </c>
      <c r="L427" t="s">
        <v>133</v>
      </c>
      <c r="M427">
        <v>4260</v>
      </c>
      <c r="N427" t="s">
        <v>37</v>
      </c>
      <c r="O427" s="26">
        <v>45341.163124999999</v>
      </c>
      <c r="P427" s="26">
        <v>45341.427519479199</v>
      </c>
      <c r="S427" t="s">
        <v>92</v>
      </c>
      <c r="T427" t="s">
        <v>115</v>
      </c>
      <c r="U427" t="s">
        <v>1226</v>
      </c>
      <c r="V427" t="s">
        <v>2081</v>
      </c>
      <c r="W427" t="s">
        <v>2082</v>
      </c>
      <c r="Y427" t="s">
        <v>12</v>
      </c>
    </row>
    <row r="428" spans="1:25" customFormat="1" x14ac:dyDescent="0.3">
      <c r="A428" t="s">
        <v>2083</v>
      </c>
      <c r="B428" t="s">
        <v>2084</v>
      </c>
      <c r="C428" t="s">
        <v>206</v>
      </c>
      <c r="D428" t="s">
        <v>611</v>
      </c>
      <c r="E428">
        <v>81642</v>
      </c>
      <c r="F428" t="s">
        <v>34</v>
      </c>
      <c r="K428" t="s">
        <v>1059</v>
      </c>
      <c r="L428" t="s">
        <v>388</v>
      </c>
      <c r="M428">
        <v>4270</v>
      </c>
      <c r="N428" t="s">
        <v>37</v>
      </c>
      <c r="O428" s="26">
        <v>45341.163495370398</v>
      </c>
      <c r="P428" s="26">
        <v>45341.4445969097</v>
      </c>
    </row>
    <row r="429" spans="1:25" customFormat="1" x14ac:dyDescent="0.3">
      <c r="A429" t="s">
        <v>2085</v>
      </c>
      <c r="B429" t="s">
        <v>2086</v>
      </c>
      <c r="C429" t="s">
        <v>206</v>
      </c>
      <c r="D429" t="s">
        <v>611</v>
      </c>
      <c r="E429">
        <v>81642</v>
      </c>
      <c r="F429" t="s">
        <v>18</v>
      </c>
      <c r="I429" t="s">
        <v>1010</v>
      </c>
      <c r="K429" t="s">
        <v>1059</v>
      </c>
      <c r="L429" t="s">
        <v>388</v>
      </c>
      <c r="M429">
        <v>4280</v>
      </c>
      <c r="N429" t="s">
        <v>37</v>
      </c>
      <c r="O429" s="26">
        <v>45341.163495370398</v>
      </c>
      <c r="P429" s="26">
        <v>45341.444598530099</v>
      </c>
      <c r="S429" t="s">
        <v>90</v>
      </c>
      <c r="T429" t="s">
        <v>123</v>
      </c>
      <c r="U429" t="s">
        <v>899</v>
      </c>
      <c r="V429" t="s">
        <v>231</v>
      </c>
      <c r="W429" t="s">
        <v>2087</v>
      </c>
      <c r="Y429" t="s">
        <v>12</v>
      </c>
    </row>
    <row r="430" spans="1:25" customFormat="1" x14ac:dyDescent="0.3">
      <c r="A430" t="s">
        <v>2088</v>
      </c>
      <c r="B430" t="s">
        <v>2089</v>
      </c>
      <c r="C430" t="s">
        <v>206</v>
      </c>
      <c r="D430" t="s">
        <v>611</v>
      </c>
      <c r="E430">
        <v>81642</v>
      </c>
      <c r="F430" t="s">
        <v>18</v>
      </c>
      <c r="I430" t="s">
        <v>1010</v>
      </c>
      <c r="K430" t="s">
        <v>1059</v>
      </c>
      <c r="L430" t="s">
        <v>388</v>
      </c>
      <c r="M430">
        <v>4290</v>
      </c>
      <c r="N430" t="s">
        <v>37</v>
      </c>
      <c r="O430" s="26">
        <v>45341.163495370398</v>
      </c>
      <c r="P430" s="26">
        <v>45341.444598726899</v>
      </c>
      <c r="S430" t="s">
        <v>90</v>
      </c>
      <c r="T430" t="s">
        <v>111</v>
      </c>
      <c r="U430" t="s">
        <v>899</v>
      </c>
      <c r="V430" t="s">
        <v>231</v>
      </c>
      <c r="W430" t="s">
        <v>657</v>
      </c>
      <c r="Y430" t="s">
        <v>12</v>
      </c>
    </row>
    <row r="431" spans="1:25" customFormat="1" x14ac:dyDescent="0.3">
      <c r="A431" t="s">
        <v>2090</v>
      </c>
      <c r="B431" t="s">
        <v>2091</v>
      </c>
      <c r="C431" t="s">
        <v>206</v>
      </c>
      <c r="D431" t="s">
        <v>611</v>
      </c>
      <c r="E431">
        <v>81642</v>
      </c>
      <c r="F431" t="s">
        <v>18</v>
      </c>
      <c r="I431" t="s">
        <v>1010</v>
      </c>
      <c r="K431" t="s">
        <v>1355</v>
      </c>
      <c r="L431" t="s">
        <v>1049</v>
      </c>
      <c r="M431">
        <v>4300</v>
      </c>
      <c r="N431" t="s">
        <v>37</v>
      </c>
      <c r="O431" s="26">
        <v>45341.163506944402</v>
      </c>
      <c r="P431" s="26">
        <v>45341.444598923597</v>
      </c>
      <c r="S431" t="s">
        <v>90</v>
      </c>
      <c r="T431" t="s">
        <v>115</v>
      </c>
      <c r="U431" t="s">
        <v>899</v>
      </c>
      <c r="V431" t="s">
        <v>231</v>
      </c>
      <c r="W431" t="s">
        <v>2092</v>
      </c>
      <c r="Y431" t="s">
        <v>12</v>
      </c>
    </row>
    <row r="432" spans="1:25" customFormat="1" x14ac:dyDescent="0.3">
      <c r="A432" t="s">
        <v>2093</v>
      </c>
      <c r="B432" t="s">
        <v>2094</v>
      </c>
      <c r="C432" t="s">
        <v>206</v>
      </c>
      <c r="D432" t="s">
        <v>611</v>
      </c>
      <c r="E432">
        <v>81642</v>
      </c>
      <c r="F432" t="s">
        <v>18</v>
      </c>
      <c r="I432" t="s">
        <v>1010</v>
      </c>
      <c r="K432" t="s">
        <v>1355</v>
      </c>
      <c r="L432" t="s">
        <v>1049</v>
      </c>
      <c r="M432">
        <v>4310</v>
      </c>
      <c r="N432" t="s">
        <v>37</v>
      </c>
      <c r="O432" s="26">
        <v>45341.1635185185</v>
      </c>
      <c r="P432" s="26">
        <v>45341.444599074101</v>
      </c>
      <c r="S432" t="s">
        <v>90</v>
      </c>
      <c r="T432" t="s">
        <v>160</v>
      </c>
      <c r="U432" t="s">
        <v>899</v>
      </c>
      <c r="V432" t="s">
        <v>231</v>
      </c>
      <c r="W432" t="s">
        <v>1506</v>
      </c>
      <c r="Y432" t="s">
        <v>12</v>
      </c>
    </row>
    <row r="433" spans="1:34" customFormat="1" x14ac:dyDescent="0.3">
      <c r="A433" t="s">
        <v>2095</v>
      </c>
      <c r="B433" t="s">
        <v>2096</v>
      </c>
      <c r="C433" t="s">
        <v>206</v>
      </c>
      <c r="D433" t="s">
        <v>611</v>
      </c>
      <c r="E433">
        <v>81642</v>
      </c>
      <c r="F433" t="s">
        <v>18</v>
      </c>
      <c r="I433" t="s">
        <v>1010</v>
      </c>
      <c r="K433" t="s">
        <v>848</v>
      </c>
      <c r="L433" t="s">
        <v>388</v>
      </c>
      <c r="M433">
        <v>4320</v>
      </c>
      <c r="N433" t="s">
        <v>37</v>
      </c>
      <c r="O433" s="26">
        <v>45341.1635185185</v>
      </c>
      <c r="P433" s="26">
        <v>45341.444599456001</v>
      </c>
      <c r="S433" t="s">
        <v>90</v>
      </c>
      <c r="T433" t="s">
        <v>162</v>
      </c>
      <c r="U433" t="s">
        <v>899</v>
      </c>
      <c r="V433" t="s">
        <v>288</v>
      </c>
      <c r="W433" t="s">
        <v>2097</v>
      </c>
      <c r="Y433" t="s">
        <v>12</v>
      </c>
    </row>
    <row r="434" spans="1:34" customFormat="1" x14ac:dyDescent="0.3">
      <c r="A434" t="s">
        <v>2098</v>
      </c>
      <c r="B434" t="s">
        <v>2099</v>
      </c>
      <c r="C434" t="s">
        <v>206</v>
      </c>
      <c r="D434" t="s">
        <v>611</v>
      </c>
      <c r="E434">
        <v>81642</v>
      </c>
      <c r="F434" t="s">
        <v>18</v>
      </c>
      <c r="I434" t="s">
        <v>1010</v>
      </c>
      <c r="K434" t="s">
        <v>1677</v>
      </c>
      <c r="L434" t="s">
        <v>1049</v>
      </c>
      <c r="M434">
        <v>4330</v>
      </c>
      <c r="N434" t="s">
        <v>37</v>
      </c>
      <c r="O434" s="26">
        <v>45341.163530092599</v>
      </c>
      <c r="P434" s="26">
        <v>45341.444599618102</v>
      </c>
      <c r="S434" t="s">
        <v>90</v>
      </c>
      <c r="T434" t="s">
        <v>115</v>
      </c>
      <c r="U434" t="s">
        <v>899</v>
      </c>
      <c r="V434" t="s">
        <v>288</v>
      </c>
      <c r="W434" t="s">
        <v>2100</v>
      </c>
      <c r="Y434" t="s">
        <v>12</v>
      </c>
    </row>
    <row r="435" spans="1:34" customFormat="1" x14ac:dyDescent="0.3">
      <c r="A435" t="s">
        <v>2101</v>
      </c>
      <c r="B435" t="s">
        <v>2102</v>
      </c>
      <c r="C435" t="s">
        <v>206</v>
      </c>
      <c r="D435" t="s">
        <v>611</v>
      </c>
      <c r="E435">
        <v>81642</v>
      </c>
      <c r="F435" t="s">
        <v>34</v>
      </c>
      <c r="K435" t="s">
        <v>774</v>
      </c>
      <c r="L435" t="s">
        <v>388</v>
      </c>
      <c r="M435">
        <v>4340</v>
      </c>
      <c r="N435" t="s">
        <v>37</v>
      </c>
      <c r="O435" s="26">
        <v>45341.163541666698</v>
      </c>
      <c r="P435" s="26">
        <v>45341.444599803202</v>
      </c>
      <c r="S435" t="s">
        <v>90</v>
      </c>
    </row>
    <row r="436" spans="1:34" customFormat="1" x14ac:dyDescent="0.3">
      <c r="A436" t="s">
        <v>2103</v>
      </c>
      <c r="B436" t="s">
        <v>2104</v>
      </c>
      <c r="C436" t="s">
        <v>206</v>
      </c>
      <c r="D436" t="s">
        <v>611</v>
      </c>
      <c r="E436">
        <v>81642</v>
      </c>
      <c r="F436" t="s">
        <v>24</v>
      </c>
      <c r="K436" t="s">
        <v>774</v>
      </c>
      <c r="L436" t="s">
        <v>388</v>
      </c>
      <c r="M436">
        <v>4350</v>
      </c>
      <c r="N436" t="s">
        <v>37</v>
      </c>
      <c r="O436" s="26">
        <v>45341.163541666698</v>
      </c>
      <c r="P436" s="26">
        <v>45341.444591863401</v>
      </c>
      <c r="S436" t="s">
        <v>90</v>
      </c>
      <c r="T436" t="s">
        <v>129</v>
      </c>
      <c r="U436" t="s">
        <v>899</v>
      </c>
      <c r="V436" t="s">
        <v>234</v>
      </c>
      <c r="Y436" t="s">
        <v>12</v>
      </c>
    </row>
    <row r="437" spans="1:34" customFormat="1" x14ac:dyDescent="0.3">
      <c r="A437" t="s">
        <v>2105</v>
      </c>
      <c r="B437" t="s">
        <v>2106</v>
      </c>
      <c r="C437" t="s">
        <v>1880</v>
      </c>
      <c r="D437" t="s">
        <v>611</v>
      </c>
      <c r="E437">
        <v>81642</v>
      </c>
      <c r="F437" t="s">
        <v>18</v>
      </c>
      <c r="I437" t="s">
        <v>2107</v>
      </c>
      <c r="K437" t="s">
        <v>774</v>
      </c>
      <c r="L437" t="s">
        <v>388</v>
      </c>
      <c r="M437">
        <v>4360</v>
      </c>
      <c r="N437" t="s">
        <v>37</v>
      </c>
      <c r="O437" s="26">
        <v>45341.163541666698</v>
      </c>
      <c r="P437" s="26">
        <v>45341.444592048603</v>
      </c>
      <c r="S437" t="s">
        <v>90</v>
      </c>
      <c r="T437" t="s">
        <v>111</v>
      </c>
      <c r="U437" t="s">
        <v>899</v>
      </c>
      <c r="V437" t="s">
        <v>234</v>
      </c>
      <c r="W437" t="s">
        <v>656</v>
      </c>
      <c r="Y437" t="s">
        <v>12</v>
      </c>
    </row>
    <row r="438" spans="1:34" customFormat="1" x14ac:dyDescent="0.3">
      <c r="A438" t="s">
        <v>2108</v>
      </c>
      <c r="B438" t="s">
        <v>2109</v>
      </c>
      <c r="C438" t="s">
        <v>1880</v>
      </c>
      <c r="D438" t="s">
        <v>611</v>
      </c>
      <c r="E438">
        <v>81642</v>
      </c>
      <c r="F438" t="s">
        <v>18</v>
      </c>
      <c r="I438" t="s">
        <v>2107</v>
      </c>
      <c r="K438" t="s">
        <v>774</v>
      </c>
      <c r="L438" t="s">
        <v>388</v>
      </c>
      <c r="M438">
        <v>4370</v>
      </c>
      <c r="N438" t="s">
        <v>37</v>
      </c>
      <c r="O438" s="26">
        <v>45341.163541666698</v>
      </c>
      <c r="P438" s="26">
        <v>45341.444592210602</v>
      </c>
      <c r="S438" t="s">
        <v>90</v>
      </c>
      <c r="T438" t="s">
        <v>123</v>
      </c>
      <c r="U438" t="s">
        <v>899</v>
      </c>
      <c r="V438" t="s">
        <v>234</v>
      </c>
      <c r="W438" t="s">
        <v>2110</v>
      </c>
      <c r="Y438" t="s">
        <v>12</v>
      </c>
    </row>
    <row r="439" spans="1:34" customFormat="1" x14ac:dyDescent="0.3">
      <c r="A439" t="s">
        <v>2111</v>
      </c>
      <c r="B439" t="s">
        <v>2112</v>
      </c>
      <c r="C439" t="s">
        <v>206</v>
      </c>
      <c r="D439" t="s">
        <v>611</v>
      </c>
      <c r="E439">
        <v>81642</v>
      </c>
      <c r="F439" t="s">
        <v>18</v>
      </c>
      <c r="I439" t="s">
        <v>2113</v>
      </c>
      <c r="K439" t="s">
        <v>834</v>
      </c>
      <c r="L439" t="s">
        <v>388</v>
      </c>
      <c r="M439">
        <v>4380</v>
      </c>
      <c r="N439" t="s">
        <v>37</v>
      </c>
      <c r="O439" s="26">
        <v>45341.163553240702</v>
      </c>
      <c r="P439" s="26">
        <v>45341.444592395797</v>
      </c>
      <c r="S439" t="s">
        <v>90</v>
      </c>
      <c r="T439" t="s">
        <v>111</v>
      </c>
      <c r="U439" t="s">
        <v>899</v>
      </c>
      <c r="V439" t="s">
        <v>150</v>
      </c>
      <c r="W439" t="s">
        <v>654</v>
      </c>
      <c r="Y439" t="s">
        <v>12</v>
      </c>
    </row>
    <row r="440" spans="1:34" customFormat="1" x14ac:dyDescent="0.3">
      <c r="A440" t="s">
        <v>2114</v>
      </c>
      <c r="B440" t="s">
        <v>2078</v>
      </c>
      <c r="C440" t="s">
        <v>2079</v>
      </c>
      <c r="D440" t="s">
        <v>184</v>
      </c>
      <c r="E440">
        <v>76166</v>
      </c>
      <c r="F440" t="s">
        <v>18</v>
      </c>
      <c r="G440" t="s">
        <v>55</v>
      </c>
      <c r="I440" t="s">
        <v>2080</v>
      </c>
      <c r="K440" t="s">
        <v>949</v>
      </c>
      <c r="L440" t="s">
        <v>133</v>
      </c>
      <c r="M440">
        <v>4390</v>
      </c>
      <c r="N440" t="s">
        <v>37</v>
      </c>
      <c r="O440" s="26">
        <v>45341.164745370399</v>
      </c>
      <c r="P440" s="26">
        <v>45341.427509374997</v>
      </c>
      <c r="S440" t="s">
        <v>91</v>
      </c>
      <c r="T440" t="s">
        <v>115</v>
      </c>
      <c r="U440" t="s">
        <v>953</v>
      </c>
      <c r="V440" t="s">
        <v>2115</v>
      </c>
      <c r="W440" t="s">
        <v>2116</v>
      </c>
      <c r="Y440" t="s">
        <v>7</v>
      </c>
    </row>
    <row r="441" spans="1:34" customFormat="1" x14ac:dyDescent="0.3">
      <c r="A441" t="s">
        <v>2117</v>
      </c>
      <c r="B441" t="s">
        <v>2118</v>
      </c>
      <c r="C441" t="s">
        <v>2079</v>
      </c>
      <c r="D441" t="s">
        <v>184</v>
      </c>
      <c r="E441">
        <v>76166</v>
      </c>
      <c r="F441" t="s">
        <v>18</v>
      </c>
      <c r="G441" t="s">
        <v>55</v>
      </c>
      <c r="K441" t="s">
        <v>797</v>
      </c>
      <c r="L441" t="s">
        <v>388</v>
      </c>
      <c r="M441">
        <v>4400</v>
      </c>
      <c r="N441" t="s">
        <v>37</v>
      </c>
      <c r="O441" s="26">
        <v>45341.169340277796</v>
      </c>
      <c r="P441" s="26">
        <v>45341.4275095255</v>
      </c>
      <c r="S441" t="s">
        <v>90</v>
      </c>
      <c r="T441" t="s">
        <v>115</v>
      </c>
      <c r="U441" t="s">
        <v>899</v>
      </c>
      <c r="V441" t="s">
        <v>2119</v>
      </c>
      <c r="W441" t="s">
        <v>2120</v>
      </c>
      <c r="Y441" t="s">
        <v>12</v>
      </c>
    </row>
    <row r="442" spans="1:34" customFormat="1" x14ac:dyDescent="0.3">
      <c r="A442" t="s">
        <v>2121</v>
      </c>
      <c r="B442" t="s">
        <v>2122</v>
      </c>
      <c r="C442" t="s">
        <v>1102</v>
      </c>
      <c r="D442" t="s">
        <v>269</v>
      </c>
      <c r="E442">
        <v>98574</v>
      </c>
      <c r="F442" t="s">
        <v>34</v>
      </c>
      <c r="G442" t="s">
        <v>54</v>
      </c>
      <c r="K442" t="s">
        <v>298</v>
      </c>
      <c r="L442" t="s">
        <v>297</v>
      </c>
      <c r="M442">
        <v>4410</v>
      </c>
      <c r="N442" t="s">
        <v>37</v>
      </c>
      <c r="O442" s="26">
        <v>45341.196539351899</v>
      </c>
      <c r="P442" s="26">
        <v>45341.197430289401</v>
      </c>
      <c r="S442" t="s">
        <v>90</v>
      </c>
    </row>
    <row r="443" spans="1:34" customFormat="1" x14ac:dyDescent="0.3">
      <c r="A443" t="s">
        <v>2123</v>
      </c>
      <c r="B443" t="s">
        <v>2124</v>
      </c>
      <c r="C443" t="s">
        <v>136</v>
      </c>
      <c r="D443" t="s">
        <v>182</v>
      </c>
      <c r="E443">
        <v>90961</v>
      </c>
      <c r="F443" t="s">
        <v>18</v>
      </c>
      <c r="I443" t="s">
        <v>1393</v>
      </c>
      <c r="K443" t="s">
        <v>1355</v>
      </c>
      <c r="L443" t="s">
        <v>1049</v>
      </c>
      <c r="M443">
        <v>4420</v>
      </c>
      <c r="N443" t="s">
        <v>37</v>
      </c>
      <c r="O443" s="26">
        <v>45341.208460648202</v>
      </c>
      <c r="P443" s="26">
        <v>45341.600084143502</v>
      </c>
      <c r="S443" t="s">
        <v>90</v>
      </c>
      <c r="T443" t="s">
        <v>123</v>
      </c>
      <c r="U443" t="s">
        <v>899</v>
      </c>
      <c r="V443" t="s">
        <v>231</v>
      </c>
      <c r="W443" t="s">
        <v>2125</v>
      </c>
      <c r="Y443" t="s">
        <v>12</v>
      </c>
    </row>
    <row r="444" spans="1:34" customFormat="1" x14ac:dyDescent="0.3">
      <c r="A444" t="s">
        <v>2126</v>
      </c>
      <c r="B444" t="s">
        <v>2127</v>
      </c>
      <c r="C444" t="s">
        <v>136</v>
      </c>
      <c r="D444" t="s">
        <v>182</v>
      </c>
      <c r="E444">
        <v>90961</v>
      </c>
      <c r="F444" t="s">
        <v>18</v>
      </c>
      <c r="I444" t="s">
        <v>1393</v>
      </c>
      <c r="K444" t="s">
        <v>1355</v>
      </c>
      <c r="L444" t="s">
        <v>1049</v>
      </c>
      <c r="M444">
        <v>4430</v>
      </c>
      <c r="N444" t="s">
        <v>37</v>
      </c>
      <c r="O444" s="26">
        <v>45341.208472222199</v>
      </c>
      <c r="P444" s="26">
        <v>45341.600084340302</v>
      </c>
      <c r="S444" t="s">
        <v>90</v>
      </c>
      <c r="T444" t="s">
        <v>115</v>
      </c>
      <c r="U444" t="s">
        <v>899</v>
      </c>
      <c r="V444" t="s">
        <v>231</v>
      </c>
      <c r="W444" t="s">
        <v>2128</v>
      </c>
      <c r="Y444" t="s">
        <v>12</v>
      </c>
    </row>
    <row r="445" spans="1:34" customFormat="1" x14ac:dyDescent="0.3">
      <c r="A445" t="s">
        <v>2129</v>
      </c>
      <c r="B445" t="s">
        <v>2130</v>
      </c>
      <c r="C445" t="s">
        <v>2079</v>
      </c>
      <c r="D445" t="s">
        <v>184</v>
      </c>
      <c r="E445">
        <v>76166</v>
      </c>
      <c r="F445" t="s">
        <v>18</v>
      </c>
      <c r="G445" t="s">
        <v>55</v>
      </c>
      <c r="K445" t="s">
        <v>797</v>
      </c>
      <c r="L445" t="s">
        <v>388</v>
      </c>
      <c r="M445">
        <v>4440</v>
      </c>
      <c r="N445" t="s">
        <v>37</v>
      </c>
      <c r="O445" s="26">
        <v>45341.217523148101</v>
      </c>
      <c r="P445" s="26">
        <v>45341.427510613401</v>
      </c>
      <c r="S445" t="s">
        <v>90</v>
      </c>
      <c r="T445" t="s">
        <v>162</v>
      </c>
      <c r="U445" t="s">
        <v>899</v>
      </c>
      <c r="V445" t="s">
        <v>153</v>
      </c>
      <c r="W445" t="s">
        <v>2131</v>
      </c>
      <c r="Y445" t="s">
        <v>12</v>
      </c>
    </row>
    <row r="446" spans="1:34" customFormat="1" x14ac:dyDescent="0.3">
      <c r="A446" t="s">
        <v>2132</v>
      </c>
      <c r="B446" t="s">
        <v>2133</v>
      </c>
      <c r="C446" t="s">
        <v>2079</v>
      </c>
      <c r="D446" t="s">
        <v>184</v>
      </c>
      <c r="E446">
        <v>76166</v>
      </c>
      <c r="F446" t="s">
        <v>18</v>
      </c>
      <c r="G446" t="s">
        <v>55</v>
      </c>
      <c r="K446" t="s">
        <v>797</v>
      </c>
      <c r="L446" t="s">
        <v>388</v>
      </c>
      <c r="M446">
        <v>4450</v>
      </c>
      <c r="N446" t="s">
        <v>37</v>
      </c>
      <c r="O446" s="26">
        <v>45341.2218055556</v>
      </c>
      <c r="P446" s="26">
        <v>45341.427515312498</v>
      </c>
      <c r="S446" t="s">
        <v>90</v>
      </c>
      <c r="T446" t="s">
        <v>115</v>
      </c>
      <c r="U446" t="s">
        <v>899</v>
      </c>
      <c r="V446" t="s">
        <v>153</v>
      </c>
      <c r="W446" t="s">
        <v>2134</v>
      </c>
      <c r="Y446" t="s">
        <v>12</v>
      </c>
    </row>
    <row r="447" spans="1:34" customFormat="1" x14ac:dyDescent="0.3">
      <c r="A447" t="s">
        <v>2135</v>
      </c>
      <c r="B447" t="s">
        <v>2136</v>
      </c>
      <c r="C447" t="s">
        <v>136</v>
      </c>
      <c r="D447" t="s">
        <v>155</v>
      </c>
      <c r="E447">
        <v>84462</v>
      </c>
      <c r="F447" t="s">
        <v>34</v>
      </c>
      <c r="K447" t="s">
        <v>890</v>
      </c>
      <c r="L447" t="s">
        <v>388</v>
      </c>
      <c r="M447">
        <v>4460</v>
      </c>
      <c r="N447" t="s">
        <v>37</v>
      </c>
      <c r="O447" s="26">
        <v>45341.239120370403</v>
      </c>
      <c r="P447" s="26">
        <v>45341.556459108797</v>
      </c>
    </row>
    <row r="448" spans="1:34" customFormat="1" x14ac:dyDescent="0.3">
      <c r="A448" t="s">
        <v>2137</v>
      </c>
      <c r="B448" t="s">
        <v>2138</v>
      </c>
      <c r="C448" t="s">
        <v>136</v>
      </c>
      <c r="D448" t="s">
        <v>155</v>
      </c>
      <c r="E448">
        <v>84462</v>
      </c>
      <c r="F448" t="s">
        <v>14</v>
      </c>
      <c r="K448" t="s">
        <v>890</v>
      </c>
      <c r="L448" t="s">
        <v>388</v>
      </c>
      <c r="M448">
        <v>4470</v>
      </c>
      <c r="N448" t="s">
        <v>37</v>
      </c>
      <c r="O448" s="26">
        <v>45341.239120370403</v>
      </c>
      <c r="P448" s="26">
        <v>45341.556459108797</v>
      </c>
      <c r="AG448" t="s">
        <v>1243</v>
      </c>
      <c r="AH448" t="s">
        <v>2139</v>
      </c>
    </row>
    <row r="449" spans="1:35" customFormat="1" x14ac:dyDescent="0.3">
      <c r="A449" t="s">
        <v>2140</v>
      </c>
      <c r="B449" t="s">
        <v>2141</v>
      </c>
      <c r="C449" t="s">
        <v>136</v>
      </c>
      <c r="D449" t="s">
        <v>155</v>
      </c>
      <c r="E449">
        <v>84462</v>
      </c>
      <c r="F449" t="s">
        <v>34</v>
      </c>
      <c r="K449" t="s">
        <v>890</v>
      </c>
      <c r="L449" t="s">
        <v>388</v>
      </c>
      <c r="M449">
        <v>4480</v>
      </c>
      <c r="N449" t="s">
        <v>37</v>
      </c>
      <c r="O449" s="26">
        <v>45341.239120370403</v>
      </c>
      <c r="P449" s="26">
        <v>45341.556459455998</v>
      </c>
    </row>
    <row r="450" spans="1:35" customFormat="1" x14ac:dyDescent="0.3">
      <c r="A450" t="s">
        <v>2142</v>
      </c>
      <c r="B450" t="s">
        <v>2143</v>
      </c>
      <c r="C450" t="s">
        <v>136</v>
      </c>
      <c r="D450" t="s">
        <v>155</v>
      </c>
      <c r="E450">
        <v>84462</v>
      </c>
      <c r="F450" t="s">
        <v>14</v>
      </c>
      <c r="K450" t="s">
        <v>146</v>
      </c>
      <c r="L450" t="s">
        <v>145</v>
      </c>
      <c r="M450">
        <v>4490</v>
      </c>
      <c r="N450" t="s">
        <v>52</v>
      </c>
      <c r="O450" s="26">
        <v>45341.239120370403</v>
      </c>
      <c r="AG450" t="s">
        <v>1243</v>
      </c>
    </row>
    <row r="451" spans="1:35" customFormat="1" x14ac:dyDescent="0.3">
      <c r="A451" t="s">
        <v>2144</v>
      </c>
      <c r="B451" t="s">
        <v>696</v>
      </c>
      <c r="C451" t="s">
        <v>2145</v>
      </c>
      <c r="D451" t="s">
        <v>155</v>
      </c>
      <c r="E451">
        <v>84462</v>
      </c>
      <c r="F451" t="s">
        <v>18</v>
      </c>
      <c r="I451" t="s">
        <v>2146</v>
      </c>
      <c r="K451" t="s">
        <v>707</v>
      </c>
      <c r="L451" t="s">
        <v>708</v>
      </c>
      <c r="M451">
        <v>4500</v>
      </c>
      <c r="N451" t="s">
        <v>37</v>
      </c>
      <c r="O451" s="26">
        <v>45341.239120370403</v>
      </c>
      <c r="P451" s="26">
        <v>45341.418567743101</v>
      </c>
      <c r="S451" t="s">
        <v>91</v>
      </c>
      <c r="T451" t="s">
        <v>115</v>
      </c>
      <c r="U451" t="s">
        <v>953</v>
      </c>
      <c r="V451" t="s">
        <v>283</v>
      </c>
      <c r="W451" t="s">
        <v>2147</v>
      </c>
      <c r="Y451" t="s">
        <v>12</v>
      </c>
    </row>
    <row r="452" spans="1:35" customFormat="1" x14ac:dyDescent="0.3">
      <c r="A452" t="s">
        <v>2148</v>
      </c>
      <c r="B452" t="s">
        <v>696</v>
      </c>
      <c r="C452" t="s">
        <v>2145</v>
      </c>
      <c r="D452" t="s">
        <v>155</v>
      </c>
      <c r="E452">
        <v>84462</v>
      </c>
      <c r="F452" t="s">
        <v>18</v>
      </c>
      <c r="I452" t="s">
        <v>2146</v>
      </c>
      <c r="K452" t="s">
        <v>707</v>
      </c>
      <c r="L452" t="s">
        <v>708</v>
      </c>
      <c r="M452">
        <v>4510</v>
      </c>
      <c r="N452" t="s">
        <v>37</v>
      </c>
      <c r="O452" s="26">
        <v>45341.239120370403</v>
      </c>
      <c r="P452" s="26">
        <v>45341.4185679398</v>
      </c>
      <c r="S452" t="s">
        <v>90</v>
      </c>
      <c r="T452" t="s">
        <v>115</v>
      </c>
      <c r="U452" t="s">
        <v>899</v>
      </c>
      <c r="V452" t="s">
        <v>283</v>
      </c>
      <c r="W452" t="s">
        <v>2149</v>
      </c>
      <c r="Y452" t="s">
        <v>12</v>
      </c>
    </row>
    <row r="453" spans="1:35" customFormat="1" x14ac:dyDescent="0.3">
      <c r="A453" t="s">
        <v>2150</v>
      </c>
      <c r="B453" t="s">
        <v>2151</v>
      </c>
      <c r="C453" t="s">
        <v>613</v>
      </c>
      <c r="D453" t="s">
        <v>155</v>
      </c>
      <c r="E453">
        <v>84462</v>
      </c>
      <c r="F453" t="s">
        <v>34</v>
      </c>
      <c r="K453" t="s">
        <v>890</v>
      </c>
      <c r="L453" t="s">
        <v>388</v>
      </c>
      <c r="M453">
        <v>4520</v>
      </c>
      <c r="N453" t="s">
        <v>37</v>
      </c>
      <c r="O453" s="26">
        <v>45341.2391319444</v>
      </c>
      <c r="P453" s="26">
        <v>45341.552357789398</v>
      </c>
      <c r="S453" t="s">
        <v>90</v>
      </c>
    </row>
    <row r="454" spans="1:35" customFormat="1" x14ac:dyDescent="0.3">
      <c r="A454" t="s">
        <v>2152</v>
      </c>
      <c r="B454" t="s">
        <v>2153</v>
      </c>
      <c r="C454" t="s">
        <v>613</v>
      </c>
      <c r="D454" t="s">
        <v>155</v>
      </c>
      <c r="E454">
        <v>84462</v>
      </c>
      <c r="F454" t="s">
        <v>18</v>
      </c>
      <c r="I454" t="s">
        <v>2154</v>
      </c>
      <c r="K454" t="s">
        <v>890</v>
      </c>
      <c r="L454" t="s">
        <v>388</v>
      </c>
      <c r="M454">
        <v>4530</v>
      </c>
      <c r="N454" t="s">
        <v>37</v>
      </c>
      <c r="O454" s="26">
        <v>45341.2391319444</v>
      </c>
      <c r="P454" s="26">
        <v>45341.552357986096</v>
      </c>
      <c r="S454" t="s">
        <v>90</v>
      </c>
      <c r="T454" t="s">
        <v>123</v>
      </c>
      <c r="U454" t="s">
        <v>899</v>
      </c>
      <c r="V454" t="s">
        <v>168</v>
      </c>
      <c r="W454" t="s">
        <v>2155</v>
      </c>
      <c r="Y454" t="s">
        <v>12</v>
      </c>
    </row>
    <row r="455" spans="1:35" customFormat="1" x14ac:dyDescent="0.3">
      <c r="A455" t="s">
        <v>2156</v>
      </c>
      <c r="B455" t="s">
        <v>2157</v>
      </c>
      <c r="C455" t="s">
        <v>136</v>
      </c>
      <c r="D455" t="s">
        <v>155</v>
      </c>
      <c r="E455">
        <v>84462</v>
      </c>
      <c r="F455" t="s">
        <v>34</v>
      </c>
      <c r="K455" t="s">
        <v>890</v>
      </c>
      <c r="L455" t="s">
        <v>388</v>
      </c>
      <c r="M455">
        <v>4540</v>
      </c>
      <c r="N455" t="s">
        <v>52</v>
      </c>
      <c r="O455" s="26">
        <v>45341.239143518498</v>
      </c>
      <c r="S455" t="s">
        <v>90</v>
      </c>
    </row>
    <row r="456" spans="1:35" customFormat="1" x14ac:dyDescent="0.3">
      <c r="A456" t="s">
        <v>2158</v>
      </c>
      <c r="B456" t="s">
        <v>2159</v>
      </c>
      <c r="C456" t="s">
        <v>136</v>
      </c>
      <c r="D456" t="s">
        <v>155</v>
      </c>
      <c r="E456">
        <v>84462</v>
      </c>
      <c r="F456" t="s">
        <v>18</v>
      </c>
      <c r="I456" t="s">
        <v>1393</v>
      </c>
      <c r="K456" t="s">
        <v>890</v>
      </c>
      <c r="L456" t="s">
        <v>388</v>
      </c>
      <c r="M456">
        <v>4550</v>
      </c>
      <c r="N456" t="s">
        <v>37</v>
      </c>
      <c r="O456" s="26">
        <v>45341.239143518498</v>
      </c>
      <c r="P456" s="26">
        <v>45341.552357986096</v>
      </c>
      <c r="S456" t="s">
        <v>90</v>
      </c>
      <c r="T456" t="s">
        <v>123</v>
      </c>
      <c r="U456" t="s">
        <v>899</v>
      </c>
      <c r="V456" t="s">
        <v>168</v>
      </c>
      <c r="W456" t="s">
        <v>2160</v>
      </c>
      <c r="Y456" t="s">
        <v>12</v>
      </c>
    </row>
    <row r="457" spans="1:35" customFormat="1" x14ac:dyDescent="0.3">
      <c r="A457" t="s">
        <v>2161</v>
      </c>
      <c r="B457" t="s">
        <v>2162</v>
      </c>
      <c r="C457" t="s">
        <v>136</v>
      </c>
      <c r="D457" t="s">
        <v>155</v>
      </c>
      <c r="E457">
        <v>84462</v>
      </c>
      <c r="F457" t="s">
        <v>18</v>
      </c>
      <c r="I457" t="s">
        <v>2163</v>
      </c>
      <c r="K457" t="s">
        <v>1193</v>
      </c>
      <c r="L457" t="s">
        <v>1049</v>
      </c>
      <c r="M457">
        <v>4560</v>
      </c>
      <c r="N457" t="s">
        <v>37</v>
      </c>
      <c r="O457" s="26">
        <v>45341.239155092597</v>
      </c>
      <c r="P457" s="26">
        <v>45341.552358182897</v>
      </c>
      <c r="S457" t="s">
        <v>90</v>
      </c>
      <c r="T457" t="s">
        <v>123</v>
      </c>
      <c r="U457" t="s">
        <v>899</v>
      </c>
      <c r="V457" t="s">
        <v>168</v>
      </c>
      <c r="W457" t="s">
        <v>393</v>
      </c>
      <c r="Y457" t="s">
        <v>12</v>
      </c>
    </row>
    <row r="458" spans="1:35" customFormat="1" x14ac:dyDescent="0.3">
      <c r="A458" t="s">
        <v>984</v>
      </c>
      <c r="B458" t="s">
        <v>983</v>
      </c>
      <c r="C458" t="s">
        <v>673</v>
      </c>
      <c r="D458" t="s">
        <v>142</v>
      </c>
      <c r="E458">
        <v>99562</v>
      </c>
      <c r="F458" t="s">
        <v>15</v>
      </c>
      <c r="G458" t="s">
        <v>58</v>
      </c>
      <c r="K458" t="s">
        <v>146</v>
      </c>
      <c r="L458" t="s">
        <v>145</v>
      </c>
      <c r="M458">
        <v>4570</v>
      </c>
      <c r="N458" t="s">
        <v>37</v>
      </c>
      <c r="O458" s="26">
        <v>45341.255405092597</v>
      </c>
      <c r="P458" s="26">
        <v>45341.257361608798</v>
      </c>
      <c r="Q458" t="s">
        <v>982</v>
      </c>
      <c r="S458" t="s">
        <v>90</v>
      </c>
      <c r="AF458" t="s">
        <v>985</v>
      </c>
      <c r="AG458" t="s">
        <v>281</v>
      </c>
      <c r="AI458" t="s">
        <v>986</v>
      </c>
    </row>
    <row r="459" spans="1:35" customFormat="1" x14ac:dyDescent="0.3">
      <c r="A459" t="s">
        <v>2164</v>
      </c>
      <c r="B459" t="s">
        <v>2165</v>
      </c>
      <c r="C459" t="s">
        <v>625</v>
      </c>
      <c r="D459" t="s">
        <v>174</v>
      </c>
      <c r="E459">
        <v>96639</v>
      </c>
      <c r="F459" t="s">
        <v>34</v>
      </c>
      <c r="G459" t="s">
        <v>58</v>
      </c>
      <c r="K459" t="s">
        <v>890</v>
      </c>
      <c r="L459" t="s">
        <v>388</v>
      </c>
      <c r="M459">
        <v>4580</v>
      </c>
      <c r="N459" t="s">
        <v>37</v>
      </c>
      <c r="O459" s="26">
        <v>45341.256770833301</v>
      </c>
      <c r="P459" s="26">
        <v>45341.363781631902</v>
      </c>
      <c r="S459" t="s">
        <v>90</v>
      </c>
    </row>
    <row r="460" spans="1:35" customFormat="1" x14ac:dyDescent="0.3">
      <c r="A460" t="s">
        <v>2166</v>
      </c>
      <c r="B460" t="s">
        <v>2167</v>
      </c>
      <c r="C460" t="s">
        <v>2168</v>
      </c>
      <c r="D460" t="s">
        <v>122</v>
      </c>
      <c r="E460">
        <v>41216</v>
      </c>
      <c r="F460" t="s">
        <v>34</v>
      </c>
      <c r="K460" t="s">
        <v>814</v>
      </c>
      <c r="L460" t="s">
        <v>388</v>
      </c>
      <c r="M460">
        <v>4590</v>
      </c>
      <c r="N460" t="s">
        <v>37</v>
      </c>
      <c r="O460" s="26">
        <v>45341.2576736111</v>
      </c>
      <c r="P460" s="26">
        <v>45341.458340011603</v>
      </c>
      <c r="S460" t="s">
        <v>90</v>
      </c>
    </row>
    <row r="461" spans="1:35" customFormat="1" x14ac:dyDescent="0.3">
      <c r="A461" t="s">
        <v>2169</v>
      </c>
      <c r="B461" t="s">
        <v>2170</v>
      </c>
      <c r="C461" t="s">
        <v>2171</v>
      </c>
      <c r="D461" t="s">
        <v>122</v>
      </c>
      <c r="E461">
        <v>41216</v>
      </c>
      <c r="F461" t="s">
        <v>18</v>
      </c>
      <c r="I461" t="s">
        <v>2172</v>
      </c>
      <c r="K461" t="s">
        <v>814</v>
      </c>
      <c r="L461" t="s">
        <v>388</v>
      </c>
      <c r="M461">
        <v>4600</v>
      </c>
      <c r="N461" t="s">
        <v>37</v>
      </c>
      <c r="O461" s="26">
        <v>45341.2576736111</v>
      </c>
      <c r="P461" s="26">
        <v>45341.458340196798</v>
      </c>
      <c r="S461" t="s">
        <v>90</v>
      </c>
      <c r="T461" t="s">
        <v>123</v>
      </c>
      <c r="U461" t="s">
        <v>899</v>
      </c>
      <c r="V461" t="s">
        <v>118</v>
      </c>
      <c r="W461" t="s">
        <v>2173</v>
      </c>
      <c r="Y461" t="s">
        <v>12</v>
      </c>
    </row>
    <row r="462" spans="1:35" customFormat="1" x14ac:dyDescent="0.3">
      <c r="A462" t="s">
        <v>2174</v>
      </c>
      <c r="B462" t="s">
        <v>2175</v>
      </c>
      <c r="C462" t="s">
        <v>2171</v>
      </c>
      <c r="D462" t="s">
        <v>122</v>
      </c>
      <c r="E462">
        <v>41216</v>
      </c>
      <c r="F462" t="s">
        <v>18</v>
      </c>
      <c r="I462" t="s">
        <v>2172</v>
      </c>
      <c r="K462" t="s">
        <v>814</v>
      </c>
      <c r="L462" t="s">
        <v>388</v>
      </c>
      <c r="M462">
        <v>4610</v>
      </c>
      <c r="N462" t="s">
        <v>37</v>
      </c>
      <c r="O462" s="26">
        <v>45341.2576736111</v>
      </c>
      <c r="P462" s="26">
        <v>45341.458323923602</v>
      </c>
      <c r="S462" t="s">
        <v>90</v>
      </c>
      <c r="T462" t="s">
        <v>123</v>
      </c>
      <c r="U462" t="s">
        <v>899</v>
      </c>
      <c r="V462" t="s">
        <v>118</v>
      </c>
      <c r="W462" t="s">
        <v>2176</v>
      </c>
      <c r="Y462" t="s">
        <v>12</v>
      </c>
    </row>
    <row r="463" spans="1:35" customFormat="1" x14ac:dyDescent="0.3">
      <c r="A463" t="s">
        <v>2177</v>
      </c>
      <c r="B463" t="s">
        <v>2175</v>
      </c>
      <c r="C463" t="s">
        <v>2171</v>
      </c>
      <c r="D463" t="s">
        <v>122</v>
      </c>
      <c r="E463">
        <v>41216</v>
      </c>
      <c r="F463" t="s">
        <v>18</v>
      </c>
      <c r="I463" t="s">
        <v>2172</v>
      </c>
      <c r="K463" t="s">
        <v>814</v>
      </c>
      <c r="L463" t="s">
        <v>388</v>
      </c>
      <c r="M463">
        <v>4620</v>
      </c>
      <c r="N463" t="s">
        <v>37</v>
      </c>
      <c r="O463" s="26">
        <v>45341.257685185199</v>
      </c>
      <c r="P463" s="26">
        <v>45341.458332060203</v>
      </c>
      <c r="S463" t="s">
        <v>90</v>
      </c>
      <c r="T463" t="s">
        <v>350</v>
      </c>
      <c r="U463" t="s">
        <v>899</v>
      </c>
      <c r="V463" t="s">
        <v>118</v>
      </c>
      <c r="W463" t="s">
        <v>2178</v>
      </c>
      <c r="Y463" t="s">
        <v>12</v>
      </c>
    </row>
    <row r="464" spans="1:35" customFormat="1" x14ac:dyDescent="0.3">
      <c r="A464" t="s">
        <v>2179</v>
      </c>
      <c r="B464" t="s">
        <v>2175</v>
      </c>
      <c r="C464" t="s">
        <v>2171</v>
      </c>
      <c r="D464" t="s">
        <v>122</v>
      </c>
      <c r="E464">
        <v>41216</v>
      </c>
      <c r="F464" t="s">
        <v>18</v>
      </c>
      <c r="I464" t="s">
        <v>2172</v>
      </c>
      <c r="K464" t="s">
        <v>814</v>
      </c>
      <c r="L464" t="s">
        <v>388</v>
      </c>
      <c r="M464">
        <v>4630</v>
      </c>
      <c r="N464" t="s">
        <v>37</v>
      </c>
      <c r="O464" s="26">
        <v>45341.257696759298</v>
      </c>
      <c r="P464" s="26">
        <v>45341.458334027797</v>
      </c>
      <c r="S464" t="s">
        <v>90</v>
      </c>
      <c r="T464" t="s">
        <v>115</v>
      </c>
      <c r="U464" t="s">
        <v>899</v>
      </c>
      <c r="V464" t="s">
        <v>118</v>
      </c>
      <c r="W464" t="s">
        <v>2180</v>
      </c>
      <c r="Y464" t="s">
        <v>12</v>
      </c>
    </row>
    <row r="465" spans="1:35" customFormat="1" x14ac:dyDescent="0.3">
      <c r="A465" t="s">
        <v>2181</v>
      </c>
      <c r="B465" t="s">
        <v>2182</v>
      </c>
      <c r="C465" t="s">
        <v>2168</v>
      </c>
      <c r="D465" t="s">
        <v>122</v>
      </c>
      <c r="E465">
        <v>41216</v>
      </c>
      <c r="F465" t="s">
        <v>24</v>
      </c>
      <c r="K465" t="s">
        <v>814</v>
      </c>
      <c r="L465" t="s">
        <v>388</v>
      </c>
      <c r="M465">
        <v>4640</v>
      </c>
      <c r="N465" t="s">
        <v>37</v>
      </c>
      <c r="O465" s="26">
        <v>45341.257708333302</v>
      </c>
      <c r="P465" s="26">
        <v>45341.4583369213</v>
      </c>
      <c r="S465" t="s">
        <v>90</v>
      </c>
      <c r="T465" t="s">
        <v>271</v>
      </c>
      <c r="U465" t="s">
        <v>899</v>
      </c>
      <c r="V465" t="s">
        <v>118</v>
      </c>
      <c r="Y465" t="s">
        <v>12</v>
      </c>
    </row>
    <row r="466" spans="1:35" customFormat="1" x14ac:dyDescent="0.3">
      <c r="A466" t="s">
        <v>2183</v>
      </c>
      <c r="B466" t="s">
        <v>2182</v>
      </c>
      <c r="C466" t="s">
        <v>2171</v>
      </c>
      <c r="D466" t="s">
        <v>122</v>
      </c>
      <c r="E466">
        <v>41216</v>
      </c>
      <c r="F466" t="s">
        <v>18</v>
      </c>
      <c r="I466" t="s">
        <v>2172</v>
      </c>
      <c r="K466" t="s">
        <v>814</v>
      </c>
      <c r="L466" t="s">
        <v>388</v>
      </c>
      <c r="M466">
        <v>4650</v>
      </c>
      <c r="N466" t="s">
        <v>37</v>
      </c>
      <c r="O466" s="26">
        <v>45341.257708333302</v>
      </c>
      <c r="P466" s="26">
        <v>45341.458337465301</v>
      </c>
      <c r="S466" t="s">
        <v>90</v>
      </c>
      <c r="T466" t="s">
        <v>350</v>
      </c>
      <c r="U466" t="s">
        <v>899</v>
      </c>
      <c r="V466" t="s">
        <v>118</v>
      </c>
      <c r="W466" t="s">
        <v>2184</v>
      </c>
      <c r="Y466" t="s">
        <v>12</v>
      </c>
    </row>
    <row r="467" spans="1:35" customFormat="1" x14ac:dyDescent="0.3">
      <c r="A467" t="s">
        <v>2185</v>
      </c>
      <c r="B467" t="s">
        <v>2182</v>
      </c>
      <c r="C467" t="s">
        <v>2168</v>
      </c>
      <c r="D467" t="s">
        <v>122</v>
      </c>
      <c r="E467">
        <v>41216</v>
      </c>
      <c r="F467" t="s">
        <v>18</v>
      </c>
      <c r="I467" t="s">
        <v>2186</v>
      </c>
      <c r="K467" t="s">
        <v>814</v>
      </c>
      <c r="L467" t="s">
        <v>388</v>
      </c>
      <c r="M467">
        <v>4660</v>
      </c>
      <c r="N467" t="s">
        <v>37</v>
      </c>
      <c r="O467" s="26">
        <v>45341.2577199074</v>
      </c>
      <c r="P467" s="26">
        <v>45341.458338044002</v>
      </c>
      <c r="S467" t="s">
        <v>90</v>
      </c>
      <c r="T467" t="s">
        <v>131</v>
      </c>
      <c r="U467" t="s">
        <v>899</v>
      </c>
      <c r="V467" t="s">
        <v>118</v>
      </c>
      <c r="W467" t="s">
        <v>2187</v>
      </c>
      <c r="Y467" t="s">
        <v>12</v>
      </c>
    </row>
    <row r="468" spans="1:35" customFormat="1" x14ac:dyDescent="0.3">
      <c r="A468" t="s">
        <v>2188</v>
      </c>
      <c r="B468" t="s">
        <v>2182</v>
      </c>
      <c r="C468" t="s">
        <v>2168</v>
      </c>
      <c r="D468" t="s">
        <v>122</v>
      </c>
      <c r="E468">
        <v>41216</v>
      </c>
      <c r="F468" t="s">
        <v>18</v>
      </c>
      <c r="I468" t="s">
        <v>2186</v>
      </c>
      <c r="K468" t="s">
        <v>814</v>
      </c>
      <c r="L468" t="s">
        <v>388</v>
      </c>
      <c r="M468">
        <v>4670</v>
      </c>
      <c r="N468" t="s">
        <v>37</v>
      </c>
      <c r="O468" s="26">
        <v>45341.257743055598</v>
      </c>
      <c r="P468" s="26">
        <v>45341.458338194403</v>
      </c>
      <c r="S468" t="s">
        <v>90</v>
      </c>
      <c r="T468" t="s">
        <v>123</v>
      </c>
      <c r="U468" t="s">
        <v>899</v>
      </c>
      <c r="V468" t="s">
        <v>118</v>
      </c>
      <c r="W468" t="s">
        <v>2189</v>
      </c>
      <c r="Y468" t="s">
        <v>12</v>
      </c>
    </row>
    <row r="469" spans="1:35" customFormat="1" x14ac:dyDescent="0.3">
      <c r="A469" t="s">
        <v>2190</v>
      </c>
      <c r="B469" t="s">
        <v>2182</v>
      </c>
      <c r="C469" t="s">
        <v>2168</v>
      </c>
      <c r="D469" t="s">
        <v>122</v>
      </c>
      <c r="E469">
        <v>41216</v>
      </c>
      <c r="F469" t="s">
        <v>18</v>
      </c>
      <c r="I469" t="s">
        <v>2186</v>
      </c>
      <c r="K469" t="s">
        <v>1446</v>
      </c>
      <c r="L469" t="s">
        <v>1049</v>
      </c>
      <c r="M469">
        <v>4680</v>
      </c>
      <c r="N469" t="s">
        <v>37</v>
      </c>
      <c r="O469" s="26">
        <v>45341.257754629602</v>
      </c>
      <c r="P469" s="26">
        <v>45341.458338738397</v>
      </c>
      <c r="S469" t="s">
        <v>90</v>
      </c>
      <c r="T469" t="s">
        <v>115</v>
      </c>
      <c r="U469" t="s">
        <v>899</v>
      </c>
      <c r="V469" t="s">
        <v>118</v>
      </c>
      <c r="W469" t="s">
        <v>2191</v>
      </c>
      <c r="Y469" t="s">
        <v>12</v>
      </c>
    </row>
    <row r="470" spans="1:35" customFormat="1" x14ac:dyDescent="0.3">
      <c r="A470" t="s">
        <v>2192</v>
      </c>
      <c r="B470" t="s">
        <v>2193</v>
      </c>
      <c r="C470" t="s">
        <v>170</v>
      </c>
      <c r="D470" t="s">
        <v>122</v>
      </c>
      <c r="E470">
        <v>41216</v>
      </c>
      <c r="F470" t="s">
        <v>18</v>
      </c>
      <c r="I470" t="s">
        <v>1636</v>
      </c>
      <c r="K470" t="s">
        <v>797</v>
      </c>
      <c r="L470" t="s">
        <v>388</v>
      </c>
      <c r="M470">
        <v>4690</v>
      </c>
      <c r="N470" t="s">
        <v>37</v>
      </c>
      <c r="O470" s="26">
        <v>45341.2577662037</v>
      </c>
      <c r="P470" s="26">
        <v>45341.4583389236</v>
      </c>
      <c r="S470" t="s">
        <v>90</v>
      </c>
      <c r="T470" t="s">
        <v>162</v>
      </c>
      <c r="U470" t="s">
        <v>899</v>
      </c>
      <c r="V470" t="s">
        <v>153</v>
      </c>
      <c r="W470" t="s">
        <v>2194</v>
      </c>
      <c r="Y470" t="s">
        <v>12</v>
      </c>
    </row>
    <row r="471" spans="1:35" customFormat="1" x14ac:dyDescent="0.3">
      <c r="A471" t="s">
        <v>2195</v>
      </c>
      <c r="B471" t="s">
        <v>2196</v>
      </c>
      <c r="C471" t="s">
        <v>170</v>
      </c>
      <c r="D471" t="s">
        <v>122</v>
      </c>
      <c r="E471">
        <v>41216</v>
      </c>
      <c r="F471" t="s">
        <v>18</v>
      </c>
      <c r="I471" t="s">
        <v>1636</v>
      </c>
      <c r="K471" t="s">
        <v>1048</v>
      </c>
      <c r="L471" t="s">
        <v>1049</v>
      </c>
      <c r="M471">
        <v>4700</v>
      </c>
      <c r="N471" t="s">
        <v>37</v>
      </c>
      <c r="O471" s="26">
        <v>45341.257777777799</v>
      </c>
      <c r="P471" s="26">
        <v>45341.458339085701</v>
      </c>
      <c r="S471" t="s">
        <v>90</v>
      </c>
      <c r="T471" t="s">
        <v>115</v>
      </c>
      <c r="U471" t="s">
        <v>899</v>
      </c>
      <c r="V471" t="s">
        <v>153</v>
      </c>
      <c r="W471" t="s">
        <v>2197</v>
      </c>
      <c r="Y471" t="s">
        <v>12</v>
      </c>
    </row>
    <row r="472" spans="1:35" customFormat="1" x14ac:dyDescent="0.3">
      <c r="A472" t="s">
        <v>2198</v>
      </c>
      <c r="B472" t="s">
        <v>2199</v>
      </c>
      <c r="C472" t="s">
        <v>170</v>
      </c>
      <c r="D472" t="s">
        <v>122</v>
      </c>
      <c r="E472">
        <v>41216</v>
      </c>
      <c r="F472" t="s">
        <v>34</v>
      </c>
      <c r="K472" t="s">
        <v>797</v>
      </c>
      <c r="L472" t="s">
        <v>388</v>
      </c>
      <c r="M472">
        <v>4710</v>
      </c>
      <c r="N472" t="s">
        <v>37</v>
      </c>
      <c r="O472" s="26">
        <v>45341.257777777799</v>
      </c>
      <c r="P472" s="26">
        <v>45341.458339270801</v>
      </c>
      <c r="S472" t="s">
        <v>90</v>
      </c>
    </row>
    <row r="473" spans="1:35" customFormat="1" x14ac:dyDescent="0.3">
      <c r="A473" t="s">
        <v>2200</v>
      </c>
      <c r="B473" t="s">
        <v>2201</v>
      </c>
      <c r="C473" t="s">
        <v>170</v>
      </c>
      <c r="D473" t="s">
        <v>122</v>
      </c>
      <c r="E473">
        <v>41216</v>
      </c>
      <c r="F473" t="s">
        <v>18</v>
      </c>
      <c r="I473" t="s">
        <v>1636</v>
      </c>
      <c r="K473" t="s">
        <v>797</v>
      </c>
      <c r="L473" t="s">
        <v>388</v>
      </c>
      <c r="M473">
        <v>4720</v>
      </c>
      <c r="N473" t="s">
        <v>37</v>
      </c>
      <c r="O473" s="26">
        <v>45341.257777777799</v>
      </c>
      <c r="P473" s="26">
        <v>45341.458339664401</v>
      </c>
      <c r="S473" t="s">
        <v>90</v>
      </c>
      <c r="T473" t="s">
        <v>162</v>
      </c>
      <c r="U473" t="s">
        <v>899</v>
      </c>
      <c r="V473" t="s">
        <v>153</v>
      </c>
      <c r="W473" t="s">
        <v>2202</v>
      </c>
      <c r="Y473" t="s">
        <v>12</v>
      </c>
    </row>
    <row r="474" spans="1:35" customFormat="1" x14ac:dyDescent="0.3">
      <c r="A474" t="s">
        <v>2203</v>
      </c>
      <c r="B474" t="s">
        <v>2204</v>
      </c>
      <c r="C474" t="s">
        <v>170</v>
      </c>
      <c r="D474" t="s">
        <v>122</v>
      </c>
      <c r="E474">
        <v>41216</v>
      </c>
      <c r="F474" t="s">
        <v>18</v>
      </c>
      <c r="I474" t="s">
        <v>1636</v>
      </c>
      <c r="K474" t="s">
        <v>797</v>
      </c>
      <c r="L474" t="s">
        <v>388</v>
      </c>
      <c r="M474">
        <v>4730</v>
      </c>
      <c r="N474" t="s">
        <v>37</v>
      </c>
      <c r="O474" s="26">
        <v>45341.257789351897</v>
      </c>
      <c r="P474" s="26">
        <v>45341.458339814802</v>
      </c>
      <c r="S474" t="s">
        <v>90</v>
      </c>
      <c r="T474" t="s">
        <v>115</v>
      </c>
      <c r="U474" t="s">
        <v>899</v>
      </c>
      <c r="V474" t="s">
        <v>153</v>
      </c>
      <c r="W474" t="s">
        <v>2205</v>
      </c>
      <c r="Y474" t="s">
        <v>12</v>
      </c>
    </row>
    <row r="475" spans="1:35" customFormat="1" x14ac:dyDescent="0.3">
      <c r="A475" t="s">
        <v>2206</v>
      </c>
      <c r="B475" t="s">
        <v>2207</v>
      </c>
      <c r="C475" t="s">
        <v>2208</v>
      </c>
      <c r="D475" t="s">
        <v>611</v>
      </c>
      <c r="E475">
        <v>81642</v>
      </c>
      <c r="F475" t="s">
        <v>18</v>
      </c>
      <c r="I475" t="s">
        <v>2209</v>
      </c>
      <c r="K475" t="s">
        <v>146</v>
      </c>
      <c r="L475" t="s">
        <v>145</v>
      </c>
      <c r="M475">
        <v>4740</v>
      </c>
      <c r="N475" t="s">
        <v>37</v>
      </c>
      <c r="O475" s="26">
        <v>45341.260254629597</v>
      </c>
      <c r="P475" s="26">
        <v>45341.444592592597</v>
      </c>
      <c r="S475" t="s">
        <v>93</v>
      </c>
      <c r="T475" t="s">
        <v>248</v>
      </c>
      <c r="U475" t="s">
        <v>561</v>
      </c>
      <c r="V475" t="s">
        <v>2210</v>
      </c>
      <c r="W475" t="s">
        <v>2211</v>
      </c>
      <c r="Y475" t="s">
        <v>12</v>
      </c>
    </row>
    <row r="476" spans="1:35" customFormat="1" x14ac:dyDescent="0.3">
      <c r="A476" t="s">
        <v>2212</v>
      </c>
      <c r="B476" t="s">
        <v>2207</v>
      </c>
      <c r="C476" t="s">
        <v>2208</v>
      </c>
      <c r="D476" t="s">
        <v>611</v>
      </c>
      <c r="E476">
        <v>81642</v>
      </c>
      <c r="F476" t="s">
        <v>18</v>
      </c>
      <c r="I476" t="s">
        <v>2209</v>
      </c>
      <c r="K476" t="s">
        <v>146</v>
      </c>
      <c r="L476" t="s">
        <v>145</v>
      </c>
      <c r="M476">
        <v>4750</v>
      </c>
      <c r="N476" t="s">
        <v>37</v>
      </c>
      <c r="O476" s="26">
        <v>45341.260266203702</v>
      </c>
      <c r="P476" s="26">
        <v>45341.444592789398</v>
      </c>
      <c r="S476" t="s">
        <v>92</v>
      </c>
      <c r="T476" t="s">
        <v>248</v>
      </c>
      <c r="U476" t="s">
        <v>560</v>
      </c>
      <c r="V476" t="s">
        <v>2210</v>
      </c>
      <c r="W476" t="s">
        <v>2213</v>
      </c>
      <c r="Y476" t="s">
        <v>7</v>
      </c>
    </row>
    <row r="477" spans="1:35" customFormat="1" x14ac:dyDescent="0.3">
      <c r="A477" t="s">
        <v>2214</v>
      </c>
      <c r="B477" t="s">
        <v>2207</v>
      </c>
      <c r="C477" t="s">
        <v>2208</v>
      </c>
      <c r="D477" t="s">
        <v>611</v>
      </c>
      <c r="E477">
        <v>81642</v>
      </c>
      <c r="F477" t="s">
        <v>18</v>
      </c>
      <c r="I477" t="s">
        <v>2209</v>
      </c>
      <c r="K477" t="s">
        <v>146</v>
      </c>
      <c r="L477" t="s">
        <v>145</v>
      </c>
      <c r="M477">
        <v>4760</v>
      </c>
      <c r="N477" t="s">
        <v>37</v>
      </c>
      <c r="O477" s="26">
        <v>45341.260277777801</v>
      </c>
      <c r="P477" s="26">
        <v>45341.444592789398</v>
      </c>
      <c r="S477" t="s">
        <v>91</v>
      </c>
      <c r="T477" t="s">
        <v>248</v>
      </c>
      <c r="U477" t="s">
        <v>247</v>
      </c>
      <c r="V477" t="s">
        <v>2210</v>
      </c>
      <c r="W477" t="s">
        <v>2215</v>
      </c>
      <c r="Y477" t="s">
        <v>7</v>
      </c>
    </row>
    <row r="478" spans="1:35" customFormat="1" x14ac:dyDescent="0.3">
      <c r="A478" t="s">
        <v>2216</v>
      </c>
      <c r="B478" t="s">
        <v>2207</v>
      </c>
      <c r="C478" t="s">
        <v>2208</v>
      </c>
      <c r="D478" t="s">
        <v>611</v>
      </c>
      <c r="E478">
        <v>81642</v>
      </c>
      <c r="F478" t="s">
        <v>18</v>
      </c>
      <c r="I478" t="s">
        <v>2209</v>
      </c>
      <c r="K478" t="s">
        <v>146</v>
      </c>
      <c r="L478" t="s">
        <v>145</v>
      </c>
      <c r="M478">
        <v>4770</v>
      </c>
      <c r="N478" t="s">
        <v>37</v>
      </c>
      <c r="O478" s="26">
        <v>45341.260277777801</v>
      </c>
      <c r="P478" s="26">
        <v>45341.444592939799</v>
      </c>
      <c r="S478" t="s">
        <v>90</v>
      </c>
      <c r="T478" t="s">
        <v>248</v>
      </c>
      <c r="U478" t="s">
        <v>899</v>
      </c>
      <c r="V478" t="s">
        <v>2210</v>
      </c>
      <c r="W478" t="s">
        <v>2217</v>
      </c>
      <c r="Y478" t="s">
        <v>7</v>
      </c>
    </row>
    <row r="479" spans="1:35" customFormat="1" x14ac:dyDescent="0.3">
      <c r="A479" t="s">
        <v>2218</v>
      </c>
      <c r="B479" t="s">
        <v>2219</v>
      </c>
      <c r="C479" t="s">
        <v>206</v>
      </c>
      <c r="D479" t="s">
        <v>611</v>
      </c>
      <c r="E479">
        <v>81642</v>
      </c>
      <c r="F479" t="s">
        <v>14</v>
      </c>
      <c r="K479" t="s">
        <v>146</v>
      </c>
      <c r="L479" t="s">
        <v>145</v>
      </c>
      <c r="M479">
        <v>4780</v>
      </c>
      <c r="N479" t="s">
        <v>37</v>
      </c>
      <c r="O479" s="26">
        <v>45341.260289351798</v>
      </c>
      <c r="P479" s="26">
        <v>45341.444593136599</v>
      </c>
      <c r="AG479" t="s">
        <v>1243</v>
      </c>
      <c r="AH479" t="s">
        <v>158</v>
      </c>
      <c r="AI479" t="s">
        <v>987</v>
      </c>
    </row>
    <row r="480" spans="1:35" customFormat="1" x14ac:dyDescent="0.3">
      <c r="A480" t="s">
        <v>2220</v>
      </c>
      <c r="B480" t="s">
        <v>2221</v>
      </c>
      <c r="C480" t="s">
        <v>134</v>
      </c>
      <c r="D480" t="s">
        <v>176</v>
      </c>
      <c r="E480">
        <v>86361</v>
      </c>
      <c r="F480" t="s">
        <v>34</v>
      </c>
      <c r="G480" t="s">
        <v>54</v>
      </c>
      <c r="K480" t="s">
        <v>1017</v>
      </c>
      <c r="L480" t="s">
        <v>1018</v>
      </c>
      <c r="M480">
        <v>4790</v>
      </c>
      <c r="N480" t="s">
        <v>37</v>
      </c>
      <c r="O480" s="26">
        <v>45341.2683217593</v>
      </c>
      <c r="P480" s="26">
        <v>45341.413646330999</v>
      </c>
      <c r="S480" t="s">
        <v>90</v>
      </c>
      <c r="V480" t="s">
        <v>159</v>
      </c>
    </row>
    <row r="481" spans="1:34" customFormat="1" x14ac:dyDescent="0.3">
      <c r="A481" t="s">
        <v>2222</v>
      </c>
      <c r="B481" t="s">
        <v>2223</v>
      </c>
      <c r="C481" t="s">
        <v>134</v>
      </c>
      <c r="D481" t="s">
        <v>176</v>
      </c>
      <c r="E481">
        <v>86361</v>
      </c>
      <c r="F481" t="s">
        <v>18</v>
      </c>
      <c r="G481" t="s">
        <v>55</v>
      </c>
      <c r="K481" t="s">
        <v>1017</v>
      </c>
      <c r="L481" t="s">
        <v>1018</v>
      </c>
      <c r="M481">
        <v>4800</v>
      </c>
      <c r="N481" t="s">
        <v>37</v>
      </c>
      <c r="O481" s="26">
        <v>45341.2683217593</v>
      </c>
      <c r="P481" s="26">
        <v>45341.4136464931</v>
      </c>
      <c r="S481" t="s">
        <v>90</v>
      </c>
      <c r="T481" t="s">
        <v>123</v>
      </c>
      <c r="U481" t="s">
        <v>899</v>
      </c>
      <c r="V481" t="s">
        <v>159</v>
      </c>
      <c r="W481" t="s">
        <v>395</v>
      </c>
      <c r="Y481" t="s">
        <v>8</v>
      </c>
    </row>
    <row r="482" spans="1:34" customFormat="1" x14ac:dyDescent="0.3">
      <c r="A482" t="s">
        <v>2224</v>
      </c>
      <c r="B482" t="s">
        <v>2225</v>
      </c>
      <c r="C482" t="s">
        <v>134</v>
      </c>
      <c r="D482" t="s">
        <v>176</v>
      </c>
      <c r="E482">
        <v>86361</v>
      </c>
      <c r="F482" t="s">
        <v>14</v>
      </c>
      <c r="G482" t="s">
        <v>56</v>
      </c>
      <c r="K482" t="s">
        <v>1017</v>
      </c>
      <c r="L482" t="s">
        <v>1018</v>
      </c>
      <c r="M482">
        <v>4810</v>
      </c>
      <c r="N482" t="s">
        <v>37</v>
      </c>
      <c r="O482" s="26">
        <v>45341.268333333297</v>
      </c>
      <c r="P482" s="26">
        <v>45341.4136466782</v>
      </c>
      <c r="S482" t="s">
        <v>90</v>
      </c>
      <c r="V482" t="s">
        <v>159</v>
      </c>
      <c r="AG482" t="s">
        <v>152</v>
      </c>
      <c r="AH482" t="s">
        <v>373</v>
      </c>
    </row>
    <row r="483" spans="1:34" customFormat="1" x14ac:dyDescent="0.3">
      <c r="A483" t="s">
        <v>2226</v>
      </c>
      <c r="B483" t="s">
        <v>2227</v>
      </c>
      <c r="C483" t="s">
        <v>1838</v>
      </c>
      <c r="D483" t="s">
        <v>188</v>
      </c>
      <c r="E483">
        <v>85003</v>
      </c>
      <c r="F483" t="s">
        <v>18</v>
      </c>
      <c r="G483" t="s">
        <v>56</v>
      </c>
      <c r="I483" t="s">
        <v>2228</v>
      </c>
      <c r="K483" t="s">
        <v>793</v>
      </c>
      <c r="L483" t="s">
        <v>388</v>
      </c>
      <c r="M483">
        <v>4820</v>
      </c>
      <c r="N483" t="s">
        <v>37</v>
      </c>
      <c r="O483" s="26">
        <v>45341.268692129597</v>
      </c>
      <c r="P483" s="26">
        <v>45341.280955706003</v>
      </c>
      <c r="S483" t="s">
        <v>90</v>
      </c>
      <c r="T483" t="s">
        <v>162</v>
      </c>
      <c r="U483" t="s">
        <v>899</v>
      </c>
      <c r="V483" t="s">
        <v>113</v>
      </c>
      <c r="W483" t="s">
        <v>2229</v>
      </c>
      <c r="Y483" t="s">
        <v>12</v>
      </c>
    </row>
    <row r="484" spans="1:34" customFormat="1" x14ac:dyDescent="0.3">
      <c r="A484" t="s">
        <v>2230</v>
      </c>
      <c r="B484" t="s">
        <v>2231</v>
      </c>
      <c r="C484" t="s">
        <v>613</v>
      </c>
      <c r="D484" t="s">
        <v>188</v>
      </c>
      <c r="E484">
        <v>85003</v>
      </c>
      <c r="F484" t="s">
        <v>24</v>
      </c>
      <c r="G484" t="s">
        <v>56</v>
      </c>
      <c r="K484" t="s">
        <v>802</v>
      </c>
      <c r="L484" t="s">
        <v>388</v>
      </c>
      <c r="M484">
        <v>4830</v>
      </c>
      <c r="N484" t="s">
        <v>37</v>
      </c>
      <c r="O484" s="26">
        <v>45341.268703703703</v>
      </c>
      <c r="P484" s="26">
        <v>45341.280954976901</v>
      </c>
      <c r="S484" t="s">
        <v>90</v>
      </c>
      <c r="T484" t="s">
        <v>129</v>
      </c>
      <c r="U484" t="s">
        <v>899</v>
      </c>
      <c r="V484" t="s">
        <v>165</v>
      </c>
      <c r="Y484" t="s">
        <v>12</v>
      </c>
    </row>
    <row r="485" spans="1:34" customFormat="1" x14ac:dyDescent="0.3">
      <c r="A485" t="s">
        <v>2232</v>
      </c>
      <c r="B485" t="s">
        <v>2233</v>
      </c>
      <c r="C485" t="s">
        <v>2035</v>
      </c>
      <c r="D485" t="s">
        <v>188</v>
      </c>
      <c r="E485">
        <v>85003</v>
      </c>
      <c r="F485" t="s">
        <v>24</v>
      </c>
      <c r="G485" t="s">
        <v>56</v>
      </c>
      <c r="K485" t="s">
        <v>793</v>
      </c>
      <c r="L485" t="s">
        <v>388</v>
      </c>
      <c r="M485">
        <v>4840</v>
      </c>
      <c r="N485" t="s">
        <v>37</v>
      </c>
      <c r="O485" s="26">
        <v>45341.268703703703</v>
      </c>
      <c r="P485" s="26">
        <v>45341.280955173599</v>
      </c>
      <c r="S485" t="s">
        <v>90</v>
      </c>
      <c r="T485" t="s">
        <v>129</v>
      </c>
      <c r="U485" t="s">
        <v>899</v>
      </c>
      <c r="V485" t="s">
        <v>289</v>
      </c>
      <c r="Y485" t="s">
        <v>12</v>
      </c>
    </row>
    <row r="486" spans="1:34" customFormat="1" x14ac:dyDescent="0.3">
      <c r="A486" t="s">
        <v>2234</v>
      </c>
      <c r="B486" t="s">
        <v>2235</v>
      </c>
      <c r="C486" t="s">
        <v>736</v>
      </c>
      <c r="D486" t="s">
        <v>188</v>
      </c>
      <c r="E486">
        <v>85003</v>
      </c>
      <c r="F486" t="s">
        <v>18</v>
      </c>
      <c r="G486" t="s">
        <v>56</v>
      </c>
      <c r="I486" t="s">
        <v>2236</v>
      </c>
      <c r="K486" t="s">
        <v>793</v>
      </c>
      <c r="L486" t="s">
        <v>388</v>
      </c>
      <c r="M486">
        <v>4850</v>
      </c>
      <c r="N486" t="s">
        <v>37</v>
      </c>
      <c r="O486" s="26">
        <v>45341.268703703703</v>
      </c>
      <c r="P486" s="26">
        <v>45341.280955173599</v>
      </c>
      <c r="S486" t="s">
        <v>90</v>
      </c>
      <c r="T486" t="s">
        <v>111</v>
      </c>
      <c r="U486" t="s">
        <v>899</v>
      </c>
      <c r="V486" t="s">
        <v>289</v>
      </c>
      <c r="W486" t="s">
        <v>2237</v>
      </c>
      <c r="Y486" t="s">
        <v>12</v>
      </c>
    </row>
    <row r="487" spans="1:34" customFormat="1" x14ac:dyDescent="0.3">
      <c r="A487" t="s">
        <v>2238</v>
      </c>
      <c r="B487" t="s">
        <v>2239</v>
      </c>
      <c r="C487" t="s">
        <v>170</v>
      </c>
      <c r="D487" t="s">
        <v>148</v>
      </c>
      <c r="E487">
        <v>90973</v>
      </c>
      <c r="F487" t="s">
        <v>18</v>
      </c>
      <c r="I487" t="s">
        <v>1636</v>
      </c>
      <c r="K487" t="s">
        <v>1059</v>
      </c>
      <c r="L487" t="s">
        <v>388</v>
      </c>
      <c r="M487">
        <v>4860</v>
      </c>
      <c r="N487" t="s">
        <v>37</v>
      </c>
      <c r="O487" s="26">
        <v>45341.272048611099</v>
      </c>
      <c r="P487" s="26">
        <v>45341.571208831003</v>
      </c>
      <c r="S487" t="s">
        <v>90</v>
      </c>
      <c r="T487" t="s">
        <v>111</v>
      </c>
      <c r="U487" t="s">
        <v>899</v>
      </c>
      <c r="V487" t="s">
        <v>231</v>
      </c>
      <c r="W487" t="s">
        <v>2240</v>
      </c>
      <c r="Y487" t="s">
        <v>12</v>
      </c>
    </row>
    <row r="488" spans="1:34" customFormat="1" x14ac:dyDescent="0.3">
      <c r="A488" t="s">
        <v>2241</v>
      </c>
      <c r="B488" t="s">
        <v>2242</v>
      </c>
      <c r="C488" t="s">
        <v>170</v>
      </c>
      <c r="D488" t="s">
        <v>148</v>
      </c>
      <c r="E488">
        <v>90973</v>
      </c>
      <c r="F488" t="s">
        <v>18</v>
      </c>
      <c r="I488" t="s">
        <v>1636</v>
      </c>
      <c r="K488" t="s">
        <v>1059</v>
      </c>
      <c r="L488" t="s">
        <v>388</v>
      </c>
      <c r="M488">
        <v>4870</v>
      </c>
      <c r="N488" t="s">
        <v>37</v>
      </c>
      <c r="O488" s="26">
        <v>45341.2723148148</v>
      </c>
      <c r="P488" s="26">
        <v>45341.571209178197</v>
      </c>
      <c r="S488" t="s">
        <v>90</v>
      </c>
      <c r="T488" t="s">
        <v>162</v>
      </c>
      <c r="U488" t="s">
        <v>899</v>
      </c>
      <c r="V488" t="s">
        <v>231</v>
      </c>
      <c r="W488" t="s">
        <v>2243</v>
      </c>
      <c r="Y488" t="s">
        <v>12</v>
      </c>
    </row>
    <row r="489" spans="1:34" customFormat="1" x14ac:dyDescent="0.3">
      <c r="A489" t="s">
        <v>2244</v>
      </c>
      <c r="B489" t="s">
        <v>2245</v>
      </c>
      <c r="C489" t="s">
        <v>170</v>
      </c>
      <c r="D489" t="s">
        <v>148</v>
      </c>
      <c r="E489">
        <v>90973</v>
      </c>
      <c r="F489" t="s">
        <v>18</v>
      </c>
      <c r="I489" t="s">
        <v>1636</v>
      </c>
      <c r="K489" t="s">
        <v>1059</v>
      </c>
      <c r="L489" t="s">
        <v>388</v>
      </c>
      <c r="M489">
        <v>4880</v>
      </c>
      <c r="N489" t="s">
        <v>37</v>
      </c>
      <c r="O489" s="26">
        <v>45341.272488425901</v>
      </c>
      <c r="P489" s="26">
        <v>45341.571209722199</v>
      </c>
      <c r="S489" t="s">
        <v>90</v>
      </c>
      <c r="T489" t="s">
        <v>123</v>
      </c>
      <c r="U489" t="s">
        <v>899</v>
      </c>
      <c r="V489" t="s">
        <v>231</v>
      </c>
      <c r="W489" t="s">
        <v>2246</v>
      </c>
      <c r="Y489" t="s">
        <v>12</v>
      </c>
    </row>
    <row r="490" spans="1:34" customFormat="1" x14ac:dyDescent="0.3">
      <c r="A490" t="s">
        <v>2247</v>
      </c>
      <c r="B490" t="s">
        <v>2248</v>
      </c>
      <c r="C490" t="s">
        <v>170</v>
      </c>
      <c r="D490" t="s">
        <v>148</v>
      </c>
      <c r="E490">
        <v>90973</v>
      </c>
      <c r="F490" t="s">
        <v>18</v>
      </c>
      <c r="I490" t="s">
        <v>1636</v>
      </c>
      <c r="K490" t="s">
        <v>1355</v>
      </c>
      <c r="L490" t="s">
        <v>1049</v>
      </c>
      <c r="M490">
        <v>4890</v>
      </c>
      <c r="N490" t="s">
        <v>37</v>
      </c>
      <c r="O490" s="26">
        <v>45341.272511574098</v>
      </c>
      <c r="P490" s="26">
        <v>45341.571209918999</v>
      </c>
      <c r="S490" t="s">
        <v>90</v>
      </c>
      <c r="T490" t="s">
        <v>115</v>
      </c>
      <c r="U490" t="s">
        <v>899</v>
      </c>
      <c r="V490" t="s">
        <v>231</v>
      </c>
      <c r="W490" t="s">
        <v>2249</v>
      </c>
      <c r="Y490" t="s">
        <v>12</v>
      </c>
    </row>
    <row r="491" spans="1:34" customFormat="1" x14ac:dyDescent="0.3">
      <c r="A491" t="s">
        <v>2250</v>
      </c>
      <c r="B491" t="s">
        <v>2248</v>
      </c>
      <c r="C491" t="s">
        <v>170</v>
      </c>
      <c r="D491" t="s">
        <v>148</v>
      </c>
      <c r="E491">
        <v>90973</v>
      </c>
      <c r="F491" t="s">
        <v>18</v>
      </c>
      <c r="I491" t="s">
        <v>1636</v>
      </c>
      <c r="K491" t="s">
        <v>1355</v>
      </c>
      <c r="L491" t="s">
        <v>1049</v>
      </c>
      <c r="M491">
        <v>4900</v>
      </c>
      <c r="N491" t="s">
        <v>37</v>
      </c>
      <c r="O491" s="26">
        <v>45341.272511574098</v>
      </c>
      <c r="P491" s="26">
        <v>45341.571210104201</v>
      </c>
      <c r="S491" t="s">
        <v>90</v>
      </c>
      <c r="T491" t="s">
        <v>160</v>
      </c>
      <c r="U491" t="s">
        <v>899</v>
      </c>
      <c r="V491" t="s">
        <v>231</v>
      </c>
      <c r="W491" t="s">
        <v>1637</v>
      </c>
      <c r="Y491" t="s">
        <v>12</v>
      </c>
    </row>
    <row r="492" spans="1:34" customFormat="1" x14ac:dyDescent="0.3">
      <c r="A492" t="s">
        <v>2251</v>
      </c>
      <c r="B492" t="s">
        <v>2252</v>
      </c>
      <c r="C492" t="s">
        <v>2253</v>
      </c>
      <c r="D492" t="s">
        <v>148</v>
      </c>
      <c r="E492">
        <v>90973</v>
      </c>
      <c r="F492" t="s">
        <v>18</v>
      </c>
      <c r="I492" t="s">
        <v>2254</v>
      </c>
      <c r="K492" t="s">
        <v>834</v>
      </c>
      <c r="L492" t="s">
        <v>388</v>
      </c>
      <c r="M492">
        <v>4910</v>
      </c>
      <c r="N492" t="s">
        <v>37</v>
      </c>
      <c r="O492" s="26">
        <v>45341.272523148102</v>
      </c>
      <c r="P492" s="26">
        <v>45341.571210648202</v>
      </c>
      <c r="S492" t="s">
        <v>90</v>
      </c>
      <c r="T492" t="s">
        <v>111</v>
      </c>
      <c r="U492" t="s">
        <v>899</v>
      </c>
      <c r="V492" t="s">
        <v>150</v>
      </c>
      <c r="W492" t="s">
        <v>2255</v>
      </c>
      <c r="Y492" t="s">
        <v>12</v>
      </c>
    </row>
    <row r="493" spans="1:34" customFormat="1" x14ac:dyDescent="0.3">
      <c r="A493" t="s">
        <v>2256</v>
      </c>
      <c r="B493" t="s">
        <v>2257</v>
      </c>
      <c r="C493" t="s">
        <v>2258</v>
      </c>
      <c r="D493" t="s">
        <v>148</v>
      </c>
      <c r="E493">
        <v>90973</v>
      </c>
      <c r="F493" t="s">
        <v>34</v>
      </c>
      <c r="K493" t="s">
        <v>834</v>
      </c>
      <c r="L493" t="s">
        <v>388</v>
      </c>
      <c r="M493">
        <v>4920</v>
      </c>
      <c r="N493" t="s">
        <v>37</v>
      </c>
      <c r="O493" s="26">
        <v>45341.2725347222</v>
      </c>
      <c r="P493" s="26">
        <v>45341.571210995397</v>
      </c>
      <c r="S493" t="s">
        <v>90</v>
      </c>
      <c r="V493" t="s">
        <v>150</v>
      </c>
    </row>
    <row r="494" spans="1:34" customFormat="1" x14ac:dyDescent="0.3">
      <c r="A494" t="s">
        <v>2259</v>
      </c>
      <c r="B494" t="s">
        <v>2260</v>
      </c>
      <c r="C494" t="s">
        <v>2258</v>
      </c>
      <c r="D494" t="s">
        <v>148</v>
      </c>
      <c r="E494">
        <v>90973</v>
      </c>
      <c r="F494" t="s">
        <v>18</v>
      </c>
      <c r="I494" t="s">
        <v>2261</v>
      </c>
      <c r="K494" t="s">
        <v>834</v>
      </c>
      <c r="L494" t="s">
        <v>388</v>
      </c>
      <c r="M494">
        <v>4930</v>
      </c>
      <c r="N494" t="s">
        <v>37</v>
      </c>
      <c r="O494" s="26">
        <v>45341.2725347222</v>
      </c>
      <c r="P494" s="26">
        <v>45341.571211539398</v>
      </c>
      <c r="S494" t="s">
        <v>90</v>
      </c>
      <c r="T494" t="s">
        <v>115</v>
      </c>
      <c r="U494" t="s">
        <v>899</v>
      </c>
      <c r="V494" t="s">
        <v>150</v>
      </c>
      <c r="W494" t="s">
        <v>2262</v>
      </c>
      <c r="Y494" t="s">
        <v>12</v>
      </c>
    </row>
    <row r="495" spans="1:34" customFormat="1" x14ac:dyDescent="0.3">
      <c r="A495" t="s">
        <v>2263</v>
      </c>
      <c r="B495" t="s">
        <v>2260</v>
      </c>
      <c r="C495" t="s">
        <v>2258</v>
      </c>
      <c r="D495" t="s">
        <v>148</v>
      </c>
      <c r="E495">
        <v>90973</v>
      </c>
      <c r="F495" t="s">
        <v>18</v>
      </c>
      <c r="I495" t="s">
        <v>2261</v>
      </c>
      <c r="K495" t="s">
        <v>834</v>
      </c>
      <c r="L495" t="s">
        <v>388</v>
      </c>
      <c r="M495">
        <v>4940</v>
      </c>
      <c r="N495" t="s">
        <v>37</v>
      </c>
      <c r="O495" s="26">
        <v>45341.272546296299</v>
      </c>
      <c r="P495" s="26">
        <v>45341.571211724498</v>
      </c>
      <c r="S495" t="s">
        <v>90</v>
      </c>
      <c r="T495" t="s">
        <v>191</v>
      </c>
      <c r="U495" t="s">
        <v>899</v>
      </c>
      <c r="V495" t="s">
        <v>150</v>
      </c>
      <c r="W495" t="s">
        <v>643</v>
      </c>
      <c r="Y495" t="s">
        <v>12</v>
      </c>
    </row>
    <row r="496" spans="1:34" customFormat="1" x14ac:dyDescent="0.3">
      <c r="A496" t="s">
        <v>2264</v>
      </c>
      <c r="B496" t="s">
        <v>2260</v>
      </c>
      <c r="C496" t="s">
        <v>2258</v>
      </c>
      <c r="D496" t="s">
        <v>148</v>
      </c>
      <c r="E496">
        <v>90973</v>
      </c>
      <c r="F496" t="s">
        <v>18</v>
      </c>
      <c r="I496" t="s">
        <v>2261</v>
      </c>
      <c r="K496" t="s">
        <v>834</v>
      </c>
      <c r="L496" t="s">
        <v>388</v>
      </c>
      <c r="M496">
        <v>4950</v>
      </c>
      <c r="N496" t="s">
        <v>37</v>
      </c>
      <c r="O496" s="26">
        <v>45341.272546296299</v>
      </c>
      <c r="P496" s="26">
        <v>45341.571211921299</v>
      </c>
      <c r="S496" t="s">
        <v>90</v>
      </c>
      <c r="T496" t="s">
        <v>392</v>
      </c>
      <c r="U496" t="s">
        <v>899</v>
      </c>
      <c r="V496" t="s">
        <v>150</v>
      </c>
      <c r="W496" t="s">
        <v>2265</v>
      </c>
      <c r="Y496" t="s">
        <v>12</v>
      </c>
    </row>
    <row r="497" spans="1:25" customFormat="1" x14ac:dyDescent="0.3">
      <c r="A497" t="s">
        <v>2266</v>
      </c>
      <c r="B497" t="s">
        <v>2267</v>
      </c>
      <c r="C497" t="s">
        <v>2268</v>
      </c>
      <c r="D497" t="s">
        <v>148</v>
      </c>
      <c r="E497">
        <v>90973</v>
      </c>
      <c r="F497" t="s">
        <v>24</v>
      </c>
      <c r="K497" t="s">
        <v>834</v>
      </c>
      <c r="L497" t="s">
        <v>388</v>
      </c>
      <c r="M497">
        <v>4960</v>
      </c>
      <c r="N497" t="s">
        <v>37</v>
      </c>
      <c r="O497" s="26">
        <v>45341.272557870398</v>
      </c>
      <c r="P497" s="26">
        <v>45341.571212071802</v>
      </c>
      <c r="S497" t="s">
        <v>90</v>
      </c>
      <c r="T497" t="s">
        <v>129</v>
      </c>
      <c r="U497" t="s">
        <v>899</v>
      </c>
      <c r="V497" t="s">
        <v>150</v>
      </c>
      <c r="Y497" t="s">
        <v>12</v>
      </c>
    </row>
    <row r="498" spans="1:25" customFormat="1" x14ac:dyDescent="0.3">
      <c r="A498" t="s">
        <v>2269</v>
      </c>
      <c r="B498" t="s">
        <v>2270</v>
      </c>
      <c r="C498" t="s">
        <v>2271</v>
      </c>
      <c r="D498" t="s">
        <v>148</v>
      </c>
      <c r="E498">
        <v>90973</v>
      </c>
      <c r="F498" t="s">
        <v>24</v>
      </c>
      <c r="K498" t="s">
        <v>834</v>
      </c>
      <c r="L498" t="s">
        <v>388</v>
      </c>
      <c r="M498">
        <v>4970</v>
      </c>
      <c r="N498" t="s">
        <v>37</v>
      </c>
      <c r="O498" s="26">
        <v>45341.272557870398</v>
      </c>
      <c r="P498" s="26">
        <v>45341.571212071802</v>
      </c>
      <c r="S498" t="s">
        <v>90</v>
      </c>
      <c r="T498" t="s">
        <v>129</v>
      </c>
      <c r="U498" t="s">
        <v>899</v>
      </c>
      <c r="V498" t="s">
        <v>150</v>
      </c>
      <c r="Y498" t="s">
        <v>12</v>
      </c>
    </row>
    <row r="499" spans="1:25" customFormat="1" x14ac:dyDescent="0.3">
      <c r="A499" t="s">
        <v>2272</v>
      </c>
      <c r="B499" t="s">
        <v>2273</v>
      </c>
      <c r="C499" t="s">
        <v>2274</v>
      </c>
      <c r="D499" t="s">
        <v>148</v>
      </c>
      <c r="E499">
        <v>90973</v>
      </c>
      <c r="F499" t="s">
        <v>18</v>
      </c>
      <c r="I499" t="s">
        <v>2275</v>
      </c>
      <c r="K499" t="s">
        <v>834</v>
      </c>
      <c r="L499" t="s">
        <v>388</v>
      </c>
      <c r="M499">
        <v>4980</v>
      </c>
      <c r="N499" t="s">
        <v>37</v>
      </c>
      <c r="O499" s="26">
        <v>45341.272557870398</v>
      </c>
      <c r="P499" s="26">
        <v>45341.5712122685</v>
      </c>
      <c r="S499" t="s">
        <v>90</v>
      </c>
      <c r="T499" t="s">
        <v>570</v>
      </c>
      <c r="U499" t="s">
        <v>899</v>
      </c>
      <c r="V499" t="s">
        <v>150</v>
      </c>
      <c r="W499" t="s">
        <v>236</v>
      </c>
      <c r="Y499" t="s">
        <v>12</v>
      </c>
    </row>
    <row r="500" spans="1:25" customFormat="1" x14ac:dyDescent="0.3">
      <c r="A500" t="s">
        <v>2276</v>
      </c>
      <c r="B500" t="s">
        <v>2277</v>
      </c>
      <c r="C500" t="s">
        <v>170</v>
      </c>
      <c r="D500" t="s">
        <v>148</v>
      </c>
      <c r="E500">
        <v>90973</v>
      </c>
      <c r="F500" t="s">
        <v>18</v>
      </c>
      <c r="I500" t="s">
        <v>1636</v>
      </c>
      <c r="K500" t="s">
        <v>2068</v>
      </c>
      <c r="L500" t="s">
        <v>1049</v>
      </c>
      <c r="M500">
        <v>4990</v>
      </c>
      <c r="N500" t="s">
        <v>37</v>
      </c>
      <c r="O500" s="26">
        <v>45341.272569444402</v>
      </c>
      <c r="P500" s="26">
        <v>45341.5712124653</v>
      </c>
      <c r="S500" t="s">
        <v>90</v>
      </c>
      <c r="T500" t="s">
        <v>123</v>
      </c>
      <c r="U500" t="s">
        <v>899</v>
      </c>
      <c r="V500" t="s">
        <v>150</v>
      </c>
      <c r="W500" t="s">
        <v>2278</v>
      </c>
      <c r="Y500" t="s">
        <v>12</v>
      </c>
    </row>
    <row r="501" spans="1:25" customFormat="1" x14ac:dyDescent="0.3">
      <c r="A501" t="s">
        <v>2279</v>
      </c>
      <c r="B501" t="s">
        <v>2277</v>
      </c>
      <c r="C501" t="s">
        <v>170</v>
      </c>
      <c r="D501" t="s">
        <v>148</v>
      </c>
      <c r="E501">
        <v>90973</v>
      </c>
      <c r="F501" t="s">
        <v>18</v>
      </c>
      <c r="I501" t="s">
        <v>1636</v>
      </c>
      <c r="K501" t="s">
        <v>2068</v>
      </c>
      <c r="L501" t="s">
        <v>1049</v>
      </c>
      <c r="M501">
        <v>5000</v>
      </c>
      <c r="N501" t="s">
        <v>37</v>
      </c>
      <c r="O501" s="26">
        <v>45341.272569444402</v>
      </c>
      <c r="P501" s="26">
        <v>45341.5712124653</v>
      </c>
      <c r="S501" t="s">
        <v>90</v>
      </c>
      <c r="T501" t="s">
        <v>111</v>
      </c>
      <c r="U501" t="s">
        <v>899</v>
      </c>
      <c r="V501" t="s">
        <v>150</v>
      </c>
      <c r="W501" t="s">
        <v>651</v>
      </c>
      <c r="Y501" t="s">
        <v>12</v>
      </c>
    </row>
    <row r="502" spans="1:25" customFormat="1" x14ac:dyDescent="0.3">
      <c r="A502" t="s">
        <v>2280</v>
      </c>
      <c r="B502" t="s">
        <v>2281</v>
      </c>
      <c r="C502" t="s">
        <v>605</v>
      </c>
      <c r="D502" t="s">
        <v>202</v>
      </c>
      <c r="E502">
        <v>62128</v>
      </c>
      <c r="F502" t="s">
        <v>18</v>
      </c>
      <c r="G502" t="s">
        <v>56</v>
      </c>
      <c r="I502" t="s">
        <v>2282</v>
      </c>
      <c r="K502" t="s">
        <v>774</v>
      </c>
      <c r="L502" t="s">
        <v>388</v>
      </c>
      <c r="M502">
        <v>5010</v>
      </c>
      <c r="N502" t="s">
        <v>37</v>
      </c>
      <c r="O502" s="26">
        <v>45341.279641203699</v>
      </c>
      <c r="P502" s="26">
        <v>45341.386286261601</v>
      </c>
      <c r="S502" t="s">
        <v>90</v>
      </c>
      <c r="T502" t="s">
        <v>239</v>
      </c>
      <c r="U502" t="s">
        <v>899</v>
      </c>
      <c r="V502" t="s">
        <v>290</v>
      </c>
      <c r="W502" t="s">
        <v>2283</v>
      </c>
      <c r="Y502" t="s">
        <v>12</v>
      </c>
    </row>
    <row r="503" spans="1:25" customFormat="1" x14ac:dyDescent="0.3">
      <c r="A503" t="s">
        <v>2284</v>
      </c>
      <c r="B503" t="s">
        <v>2285</v>
      </c>
      <c r="C503" t="s">
        <v>180</v>
      </c>
      <c r="D503" t="s">
        <v>179</v>
      </c>
      <c r="E503">
        <v>87082</v>
      </c>
      <c r="F503" t="s">
        <v>24</v>
      </c>
      <c r="G503" t="s">
        <v>56</v>
      </c>
      <c r="K503" t="s">
        <v>797</v>
      </c>
      <c r="L503" t="s">
        <v>388</v>
      </c>
      <c r="M503">
        <v>5020</v>
      </c>
      <c r="N503" t="s">
        <v>37</v>
      </c>
      <c r="O503" s="26">
        <v>45341.282986111102</v>
      </c>
      <c r="P503" s="26">
        <v>45341.589809525503</v>
      </c>
      <c r="S503" t="s">
        <v>90</v>
      </c>
      <c r="T503" t="s">
        <v>271</v>
      </c>
      <c r="U503" t="s">
        <v>899</v>
      </c>
      <c r="V503" t="s">
        <v>153</v>
      </c>
      <c r="Y503" t="s">
        <v>12</v>
      </c>
    </row>
    <row r="504" spans="1:25" customFormat="1" x14ac:dyDescent="0.3">
      <c r="A504" t="s">
        <v>2286</v>
      </c>
      <c r="B504" t="s">
        <v>2285</v>
      </c>
      <c r="C504" t="s">
        <v>180</v>
      </c>
      <c r="D504" t="s">
        <v>179</v>
      </c>
      <c r="E504">
        <v>87082</v>
      </c>
      <c r="F504" t="s">
        <v>18</v>
      </c>
      <c r="G504" t="s">
        <v>56</v>
      </c>
      <c r="I504" t="s">
        <v>2287</v>
      </c>
      <c r="K504" t="s">
        <v>797</v>
      </c>
      <c r="L504" t="s">
        <v>388</v>
      </c>
      <c r="M504">
        <v>5030</v>
      </c>
      <c r="N504" t="s">
        <v>37</v>
      </c>
      <c r="O504" s="26">
        <v>45341.282986111102</v>
      </c>
      <c r="P504" s="26">
        <v>45341.589809525503</v>
      </c>
      <c r="S504" t="s">
        <v>90</v>
      </c>
      <c r="T504" t="s">
        <v>123</v>
      </c>
      <c r="U504" t="s">
        <v>899</v>
      </c>
      <c r="V504" t="s">
        <v>153</v>
      </c>
      <c r="W504" t="s">
        <v>2288</v>
      </c>
      <c r="Y504" t="s">
        <v>12</v>
      </c>
    </row>
    <row r="505" spans="1:25" customFormat="1" x14ac:dyDescent="0.3">
      <c r="A505" t="s">
        <v>2289</v>
      </c>
      <c r="B505" t="s">
        <v>2290</v>
      </c>
      <c r="C505" t="s">
        <v>180</v>
      </c>
      <c r="D505" t="s">
        <v>179</v>
      </c>
      <c r="E505">
        <v>87082</v>
      </c>
      <c r="F505" t="s">
        <v>18</v>
      </c>
      <c r="G505" t="s">
        <v>56</v>
      </c>
      <c r="K505" t="s">
        <v>848</v>
      </c>
      <c r="L505" t="s">
        <v>388</v>
      </c>
      <c r="M505">
        <v>5040</v>
      </c>
      <c r="N505" t="s">
        <v>37</v>
      </c>
      <c r="O505" s="26">
        <v>45341.282986111102</v>
      </c>
      <c r="P505" s="26">
        <v>45341.589809722202</v>
      </c>
      <c r="S505" t="s">
        <v>90</v>
      </c>
      <c r="T505" t="s">
        <v>162</v>
      </c>
      <c r="U505" t="s">
        <v>899</v>
      </c>
      <c r="V505" t="s">
        <v>288</v>
      </c>
      <c r="W505" t="s">
        <v>2291</v>
      </c>
      <c r="Y505" t="s">
        <v>12</v>
      </c>
    </row>
    <row r="506" spans="1:25" customFormat="1" x14ac:dyDescent="0.3">
      <c r="A506" t="s">
        <v>2292</v>
      </c>
      <c r="B506" t="s">
        <v>2293</v>
      </c>
      <c r="C506" t="s">
        <v>180</v>
      </c>
      <c r="D506" t="s">
        <v>179</v>
      </c>
      <c r="E506">
        <v>87082</v>
      </c>
      <c r="F506" t="s">
        <v>18</v>
      </c>
      <c r="G506" t="s">
        <v>56</v>
      </c>
      <c r="K506" t="s">
        <v>890</v>
      </c>
      <c r="L506" t="s">
        <v>388</v>
      </c>
      <c r="M506">
        <v>5050</v>
      </c>
      <c r="N506" t="s">
        <v>37</v>
      </c>
      <c r="O506" s="26">
        <v>45341.282997685201</v>
      </c>
      <c r="P506" s="26">
        <v>45341.589809722202</v>
      </c>
      <c r="S506" t="s">
        <v>90</v>
      </c>
      <c r="T506" t="s">
        <v>123</v>
      </c>
      <c r="U506" t="s">
        <v>899</v>
      </c>
      <c r="V506" t="s">
        <v>168</v>
      </c>
      <c r="W506" t="s">
        <v>2294</v>
      </c>
      <c r="Y506" t="s">
        <v>12</v>
      </c>
    </row>
    <row r="507" spans="1:25" customFormat="1" x14ac:dyDescent="0.3">
      <c r="A507" t="s">
        <v>2295</v>
      </c>
      <c r="B507" t="s">
        <v>2296</v>
      </c>
      <c r="C507" t="s">
        <v>180</v>
      </c>
      <c r="D507" t="s">
        <v>179</v>
      </c>
      <c r="E507">
        <v>87082</v>
      </c>
      <c r="F507" t="s">
        <v>24</v>
      </c>
      <c r="G507" t="s">
        <v>56</v>
      </c>
      <c r="K507" t="s">
        <v>814</v>
      </c>
      <c r="L507" t="s">
        <v>388</v>
      </c>
      <c r="M507">
        <v>5060</v>
      </c>
      <c r="N507" t="s">
        <v>37</v>
      </c>
      <c r="O507" s="26">
        <v>45341.283009259299</v>
      </c>
      <c r="P507" s="26">
        <v>45341.589809919002</v>
      </c>
      <c r="S507" t="s">
        <v>90</v>
      </c>
      <c r="T507" t="s">
        <v>271</v>
      </c>
      <c r="U507" t="s">
        <v>899</v>
      </c>
      <c r="V507" t="s">
        <v>118</v>
      </c>
      <c r="Y507" t="s">
        <v>12</v>
      </c>
    </row>
    <row r="508" spans="1:25" customFormat="1" x14ac:dyDescent="0.3">
      <c r="A508" t="s">
        <v>2297</v>
      </c>
      <c r="B508" t="s">
        <v>2298</v>
      </c>
      <c r="C508" t="s">
        <v>180</v>
      </c>
      <c r="D508" t="s">
        <v>179</v>
      </c>
      <c r="E508">
        <v>87082</v>
      </c>
      <c r="F508" t="s">
        <v>18</v>
      </c>
      <c r="G508" t="s">
        <v>56</v>
      </c>
      <c r="K508" t="s">
        <v>797</v>
      </c>
      <c r="L508" t="s">
        <v>388</v>
      </c>
      <c r="M508">
        <v>5070</v>
      </c>
      <c r="N508" t="s">
        <v>37</v>
      </c>
      <c r="O508" s="26">
        <v>45341.283009259299</v>
      </c>
      <c r="P508" s="26">
        <v>45341.589809919002</v>
      </c>
      <c r="S508" t="s">
        <v>90</v>
      </c>
      <c r="T508" t="s">
        <v>162</v>
      </c>
      <c r="U508" t="s">
        <v>899</v>
      </c>
      <c r="V508" t="s">
        <v>153</v>
      </c>
      <c r="W508" t="s">
        <v>2299</v>
      </c>
      <c r="Y508" t="s">
        <v>12</v>
      </c>
    </row>
    <row r="509" spans="1:25" customFormat="1" x14ac:dyDescent="0.3">
      <c r="A509" t="s">
        <v>2300</v>
      </c>
      <c r="B509" t="s">
        <v>2301</v>
      </c>
      <c r="C509" t="s">
        <v>2302</v>
      </c>
      <c r="D509" t="s">
        <v>179</v>
      </c>
      <c r="E509">
        <v>87082</v>
      </c>
      <c r="F509" t="s">
        <v>18</v>
      </c>
      <c r="G509" t="s">
        <v>56</v>
      </c>
      <c r="K509" t="s">
        <v>834</v>
      </c>
      <c r="L509" t="s">
        <v>388</v>
      </c>
      <c r="M509">
        <v>5080</v>
      </c>
      <c r="N509" t="s">
        <v>37</v>
      </c>
      <c r="O509" s="26">
        <v>45341.283020833303</v>
      </c>
      <c r="P509" s="26">
        <v>45341.589810069403</v>
      </c>
      <c r="S509" t="s">
        <v>90</v>
      </c>
      <c r="T509" t="s">
        <v>115</v>
      </c>
      <c r="U509" t="s">
        <v>899</v>
      </c>
      <c r="V509" t="s">
        <v>150</v>
      </c>
      <c r="W509" t="s">
        <v>2303</v>
      </c>
      <c r="Y509" t="s">
        <v>12</v>
      </c>
    </row>
    <row r="510" spans="1:25" customFormat="1" x14ac:dyDescent="0.3">
      <c r="A510" t="s">
        <v>2304</v>
      </c>
      <c r="B510" t="s">
        <v>2305</v>
      </c>
      <c r="C510" t="s">
        <v>737</v>
      </c>
      <c r="D510" t="s">
        <v>179</v>
      </c>
      <c r="E510">
        <v>87082</v>
      </c>
      <c r="F510" t="s">
        <v>18</v>
      </c>
      <c r="G510" t="s">
        <v>56</v>
      </c>
      <c r="K510" t="s">
        <v>834</v>
      </c>
      <c r="L510" t="s">
        <v>388</v>
      </c>
      <c r="M510">
        <v>5090</v>
      </c>
      <c r="N510" t="s">
        <v>37</v>
      </c>
      <c r="O510" s="26">
        <v>45341.283032407402</v>
      </c>
      <c r="P510" s="26">
        <v>45341.589810069403</v>
      </c>
      <c r="S510" t="s">
        <v>90</v>
      </c>
      <c r="T510" t="s">
        <v>111</v>
      </c>
      <c r="U510" t="s">
        <v>899</v>
      </c>
      <c r="V510" t="s">
        <v>150</v>
      </c>
      <c r="W510" t="s">
        <v>2306</v>
      </c>
      <c r="Y510" t="s">
        <v>12</v>
      </c>
    </row>
    <row r="511" spans="1:25" customFormat="1" x14ac:dyDescent="0.3">
      <c r="A511" t="s">
        <v>2307</v>
      </c>
      <c r="B511" t="s">
        <v>2308</v>
      </c>
      <c r="C511" t="s">
        <v>180</v>
      </c>
      <c r="D511" t="s">
        <v>179</v>
      </c>
      <c r="E511">
        <v>87082</v>
      </c>
      <c r="F511" t="s">
        <v>24</v>
      </c>
      <c r="G511" t="s">
        <v>56</v>
      </c>
      <c r="K511" t="s">
        <v>707</v>
      </c>
      <c r="L511" t="s">
        <v>708</v>
      </c>
      <c r="M511">
        <v>5100</v>
      </c>
      <c r="N511" t="s">
        <v>37</v>
      </c>
      <c r="O511" s="26">
        <v>45341.283043981501</v>
      </c>
      <c r="P511" s="26">
        <v>45341.589810069403</v>
      </c>
      <c r="S511" t="s">
        <v>90</v>
      </c>
      <c r="T511" t="s">
        <v>594</v>
      </c>
      <c r="U511" t="s">
        <v>899</v>
      </c>
      <c r="V511" t="s">
        <v>159</v>
      </c>
      <c r="Y511" t="s">
        <v>12</v>
      </c>
    </row>
    <row r="512" spans="1:25" customFormat="1" x14ac:dyDescent="0.3">
      <c r="A512" t="s">
        <v>2309</v>
      </c>
      <c r="B512" t="s">
        <v>2310</v>
      </c>
      <c r="C512" t="s">
        <v>180</v>
      </c>
      <c r="D512" t="s">
        <v>179</v>
      </c>
      <c r="E512">
        <v>87082</v>
      </c>
      <c r="F512" t="s">
        <v>18</v>
      </c>
      <c r="G512" t="s">
        <v>56</v>
      </c>
      <c r="K512" t="s">
        <v>707</v>
      </c>
      <c r="L512" t="s">
        <v>708</v>
      </c>
      <c r="M512">
        <v>5110</v>
      </c>
      <c r="N512" t="s">
        <v>37</v>
      </c>
      <c r="O512" s="26">
        <v>45341.283043981501</v>
      </c>
      <c r="P512" s="26">
        <v>45341.589810266203</v>
      </c>
      <c r="S512" t="s">
        <v>90</v>
      </c>
      <c r="T512" t="s">
        <v>162</v>
      </c>
      <c r="U512" t="s">
        <v>899</v>
      </c>
      <c r="V512" t="s">
        <v>159</v>
      </c>
      <c r="W512" t="s">
        <v>2311</v>
      </c>
      <c r="Y512" t="s">
        <v>12</v>
      </c>
    </row>
    <row r="513" spans="1:35" customFormat="1" x14ac:dyDescent="0.3">
      <c r="A513" t="s">
        <v>2312</v>
      </c>
      <c r="B513" t="s">
        <v>2313</v>
      </c>
      <c r="C513" t="s">
        <v>170</v>
      </c>
      <c r="D513" t="s">
        <v>192</v>
      </c>
      <c r="E513">
        <v>72237</v>
      </c>
      <c r="F513" t="s">
        <v>34</v>
      </c>
      <c r="K513" t="s">
        <v>146</v>
      </c>
      <c r="L513" t="s">
        <v>145</v>
      </c>
      <c r="M513">
        <v>5120</v>
      </c>
      <c r="N513" t="s">
        <v>37</v>
      </c>
      <c r="O513" s="26">
        <v>45341.283483796302</v>
      </c>
      <c r="P513" s="26">
        <v>45341.561730057903</v>
      </c>
    </row>
    <row r="514" spans="1:35" customFormat="1" x14ac:dyDescent="0.3">
      <c r="A514" t="s">
        <v>2314</v>
      </c>
      <c r="B514" t="s">
        <v>2313</v>
      </c>
      <c r="C514" t="s">
        <v>170</v>
      </c>
      <c r="D514" t="s">
        <v>192</v>
      </c>
      <c r="E514">
        <v>72237</v>
      </c>
      <c r="F514" t="s">
        <v>18</v>
      </c>
      <c r="I514" t="s">
        <v>1636</v>
      </c>
      <c r="K514" t="s">
        <v>146</v>
      </c>
      <c r="L514" t="s">
        <v>145</v>
      </c>
      <c r="M514">
        <v>5130</v>
      </c>
      <c r="N514" t="s">
        <v>37</v>
      </c>
      <c r="O514" s="26">
        <v>45341.283483796302</v>
      </c>
      <c r="P514" s="26">
        <v>45341.561729861103</v>
      </c>
      <c r="S514" t="s">
        <v>93</v>
      </c>
      <c r="T514" t="s">
        <v>248</v>
      </c>
      <c r="U514" t="s">
        <v>561</v>
      </c>
      <c r="V514" t="s">
        <v>1038</v>
      </c>
      <c r="W514" t="s">
        <v>2315</v>
      </c>
      <c r="Y514" t="s">
        <v>12</v>
      </c>
    </row>
    <row r="515" spans="1:35" customFormat="1" x14ac:dyDescent="0.3">
      <c r="A515" t="s">
        <v>2316</v>
      </c>
      <c r="B515" t="s">
        <v>2313</v>
      </c>
      <c r="C515" t="s">
        <v>170</v>
      </c>
      <c r="D515" t="s">
        <v>192</v>
      </c>
      <c r="E515">
        <v>72237</v>
      </c>
      <c r="F515" t="s">
        <v>18</v>
      </c>
      <c r="I515" t="s">
        <v>1636</v>
      </c>
      <c r="K515" t="s">
        <v>146</v>
      </c>
      <c r="L515" t="s">
        <v>145</v>
      </c>
      <c r="M515">
        <v>5140</v>
      </c>
      <c r="N515" t="s">
        <v>37</v>
      </c>
      <c r="O515" s="26">
        <v>45341.2834953704</v>
      </c>
      <c r="P515" s="26">
        <v>45341.561728588</v>
      </c>
      <c r="S515" t="s">
        <v>92</v>
      </c>
      <c r="T515" t="s">
        <v>248</v>
      </c>
      <c r="U515" t="s">
        <v>560</v>
      </c>
      <c r="V515" t="s">
        <v>220</v>
      </c>
      <c r="W515" t="s">
        <v>2317</v>
      </c>
      <c r="Y515" t="s">
        <v>12</v>
      </c>
    </row>
    <row r="516" spans="1:35" customFormat="1" x14ac:dyDescent="0.3">
      <c r="A516" t="s">
        <v>2318</v>
      </c>
      <c r="B516" t="s">
        <v>2313</v>
      </c>
      <c r="C516" t="s">
        <v>170</v>
      </c>
      <c r="D516" t="s">
        <v>192</v>
      </c>
      <c r="E516">
        <v>72237</v>
      </c>
      <c r="F516" t="s">
        <v>18</v>
      </c>
      <c r="I516" t="s">
        <v>1636</v>
      </c>
      <c r="K516" t="s">
        <v>146</v>
      </c>
      <c r="L516" t="s">
        <v>145</v>
      </c>
      <c r="M516">
        <v>5150</v>
      </c>
      <c r="N516" t="s">
        <v>37</v>
      </c>
      <c r="O516" s="26">
        <v>45341.283506944397</v>
      </c>
      <c r="P516" s="26">
        <v>45341.5617283912</v>
      </c>
      <c r="S516" t="s">
        <v>91</v>
      </c>
      <c r="T516" t="s">
        <v>248</v>
      </c>
      <c r="U516" t="s">
        <v>247</v>
      </c>
      <c r="V516" t="s">
        <v>220</v>
      </c>
      <c r="W516" t="s">
        <v>2319</v>
      </c>
      <c r="Y516" t="s">
        <v>7</v>
      </c>
    </row>
    <row r="517" spans="1:35" customFormat="1" x14ac:dyDescent="0.3">
      <c r="A517" t="s">
        <v>2320</v>
      </c>
      <c r="B517" t="s">
        <v>2313</v>
      </c>
      <c r="C517" t="s">
        <v>170</v>
      </c>
      <c r="D517" t="s">
        <v>192</v>
      </c>
      <c r="E517">
        <v>72237</v>
      </c>
      <c r="F517" t="s">
        <v>18</v>
      </c>
      <c r="I517" t="s">
        <v>1636</v>
      </c>
      <c r="K517" t="s">
        <v>146</v>
      </c>
      <c r="L517" t="s">
        <v>145</v>
      </c>
      <c r="M517">
        <v>5160</v>
      </c>
      <c r="N517" t="s">
        <v>37</v>
      </c>
      <c r="O517" s="26">
        <v>45341.283506944397</v>
      </c>
      <c r="P517" s="26">
        <v>45341.561728205997</v>
      </c>
      <c r="S517" t="s">
        <v>90</v>
      </c>
      <c r="T517" t="s">
        <v>248</v>
      </c>
      <c r="U517" t="s">
        <v>899</v>
      </c>
      <c r="V517" t="s">
        <v>220</v>
      </c>
      <c r="W517" t="s">
        <v>2321</v>
      </c>
      <c r="Y517" t="s">
        <v>7</v>
      </c>
    </row>
    <row r="518" spans="1:35" customFormat="1" x14ac:dyDescent="0.3">
      <c r="A518" t="s">
        <v>2322</v>
      </c>
      <c r="B518" t="s">
        <v>2323</v>
      </c>
      <c r="C518" t="s">
        <v>170</v>
      </c>
      <c r="D518" t="s">
        <v>192</v>
      </c>
      <c r="E518">
        <v>72237</v>
      </c>
      <c r="F518" t="s">
        <v>14</v>
      </c>
      <c r="K518" t="s">
        <v>146</v>
      </c>
      <c r="L518" t="s">
        <v>145</v>
      </c>
      <c r="M518">
        <v>5170</v>
      </c>
      <c r="N518" t="s">
        <v>37</v>
      </c>
      <c r="O518" s="26">
        <v>45341.283518518503</v>
      </c>
      <c r="P518" s="26">
        <v>45341.561728205997</v>
      </c>
      <c r="AG518" t="s">
        <v>1243</v>
      </c>
      <c r="AH518" t="s">
        <v>158</v>
      </c>
      <c r="AI518" t="s">
        <v>987</v>
      </c>
    </row>
    <row r="519" spans="1:35" customFormat="1" x14ac:dyDescent="0.3">
      <c r="A519" t="s">
        <v>2324</v>
      </c>
      <c r="B519" t="s">
        <v>2325</v>
      </c>
      <c r="C519" t="s">
        <v>136</v>
      </c>
      <c r="D519" t="s">
        <v>155</v>
      </c>
      <c r="E519">
        <v>84462</v>
      </c>
      <c r="F519" t="s">
        <v>34</v>
      </c>
      <c r="K519" t="s">
        <v>783</v>
      </c>
      <c r="L519" t="s">
        <v>133</v>
      </c>
      <c r="M519">
        <v>5180</v>
      </c>
      <c r="N519" t="s">
        <v>37</v>
      </c>
      <c r="O519" s="26">
        <v>45341.285717592596</v>
      </c>
      <c r="P519" s="26">
        <v>45341.549163622702</v>
      </c>
    </row>
    <row r="520" spans="1:35" customFormat="1" x14ac:dyDescent="0.3">
      <c r="A520" t="s">
        <v>2326</v>
      </c>
      <c r="B520" t="s">
        <v>2327</v>
      </c>
      <c r="C520" t="s">
        <v>136</v>
      </c>
      <c r="D520" t="s">
        <v>155</v>
      </c>
      <c r="E520">
        <v>84462</v>
      </c>
      <c r="F520" t="s">
        <v>21</v>
      </c>
      <c r="K520" t="s">
        <v>783</v>
      </c>
      <c r="L520" t="s">
        <v>133</v>
      </c>
      <c r="M520">
        <v>5190</v>
      </c>
      <c r="N520" t="s">
        <v>37</v>
      </c>
      <c r="O520" s="26">
        <v>45341.285717592596</v>
      </c>
      <c r="P520" s="26">
        <v>45341.549163807897</v>
      </c>
    </row>
    <row r="521" spans="1:35" customFormat="1" x14ac:dyDescent="0.3">
      <c r="A521" t="s">
        <v>2328</v>
      </c>
      <c r="B521" t="s">
        <v>2329</v>
      </c>
      <c r="C521" t="s">
        <v>605</v>
      </c>
      <c r="D521" t="s">
        <v>202</v>
      </c>
      <c r="E521">
        <v>62128</v>
      </c>
      <c r="F521" t="s">
        <v>18</v>
      </c>
      <c r="I521" t="s">
        <v>2282</v>
      </c>
      <c r="K521" t="s">
        <v>774</v>
      </c>
      <c r="L521" t="s">
        <v>388</v>
      </c>
      <c r="M521">
        <v>5200</v>
      </c>
      <c r="N521" t="s">
        <v>37</v>
      </c>
      <c r="O521" s="26">
        <v>45341.286400463003</v>
      </c>
      <c r="P521" s="26">
        <v>45341.386286608802</v>
      </c>
      <c r="S521" t="s">
        <v>90</v>
      </c>
      <c r="T521" t="s">
        <v>131</v>
      </c>
      <c r="U521" t="s">
        <v>899</v>
      </c>
      <c r="V521" t="s">
        <v>290</v>
      </c>
      <c r="W521" t="s">
        <v>2330</v>
      </c>
      <c r="Y521" t="s">
        <v>12</v>
      </c>
    </row>
    <row r="522" spans="1:35" customFormat="1" x14ac:dyDescent="0.3">
      <c r="A522" t="s">
        <v>2331</v>
      </c>
      <c r="B522" t="s">
        <v>2332</v>
      </c>
      <c r="C522" t="s">
        <v>2333</v>
      </c>
      <c r="D522" t="s">
        <v>611</v>
      </c>
      <c r="E522">
        <v>81642</v>
      </c>
      <c r="F522" t="s">
        <v>34</v>
      </c>
      <c r="K522" t="s">
        <v>146</v>
      </c>
      <c r="L522" t="s">
        <v>145</v>
      </c>
      <c r="M522">
        <v>5210</v>
      </c>
      <c r="N522" t="s">
        <v>37</v>
      </c>
      <c r="O522" s="26">
        <v>45341.290798611102</v>
      </c>
      <c r="P522" s="26">
        <v>45341.444593287</v>
      </c>
    </row>
    <row r="523" spans="1:35" customFormat="1" x14ac:dyDescent="0.3">
      <c r="A523" t="s">
        <v>2334</v>
      </c>
      <c r="B523" t="s">
        <v>2335</v>
      </c>
      <c r="C523" t="s">
        <v>157</v>
      </c>
      <c r="D523" t="s">
        <v>195</v>
      </c>
      <c r="E523">
        <v>88628</v>
      </c>
      <c r="F523" t="s">
        <v>24</v>
      </c>
      <c r="G523" t="s">
        <v>60</v>
      </c>
      <c r="K523" t="s">
        <v>814</v>
      </c>
      <c r="L523" t="s">
        <v>388</v>
      </c>
      <c r="M523">
        <v>5220</v>
      </c>
      <c r="N523" t="s">
        <v>37</v>
      </c>
      <c r="O523" s="26">
        <v>45341.309895833299</v>
      </c>
      <c r="P523" s="26">
        <v>45341.374076967601</v>
      </c>
      <c r="S523" t="s">
        <v>90</v>
      </c>
      <c r="T523" t="s">
        <v>271</v>
      </c>
      <c r="U523" t="s">
        <v>899</v>
      </c>
      <c r="V523" t="s">
        <v>118</v>
      </c>
      <c r="Y523" t="s">
        <v>12</v>
      </c>
    </row>
    <row r="524" spans="1:35" customFormat="1" x14ac:dyDescent="0.3">
      <c r="A524" t="s">
        <v>2336</v>
      </c>
      <c r="B524" t="s">
        <v>2337</v>
      </c>
      <c r="C524" t="s">
        <v>173</v>
      </c>
      <c r="D524" t="s">
        <v>172</v>
      </c>
      <c r="E524">
        <v>70180</v>
      </c>
      <c r="F524" t="s">
        <v>18</v>
      </c>
      <c r="G524" t="s">
        <v>56</v>
      </c>
      <c r="I524" t="s">
        <v>2338</v>
      </c>
      <c r="K524" t="s">
        <v>848</v>
      </c>
      <c r="L524" t="s">
        <v>388</v>
      </c>
      <c r="M524">
        <v>5230</v>
      </c>
      <c r="N524" t="s">
        <v>37</v>
      </c>
      <c r="O524" s="26">
        <v>45341.323159722197</v>
      </c>
      <c r="P524" s="26">
        <v>45341.466595567101</v>
      </c>
      <c r="S524" t="s">
        <v>90</v>
      </c>
      <c r="T524" t="s">
        <v>115</v>
      </c>
      <c r="U524" t="s">
        <v>899</v>
      </c>
      <c r="V524" t="s">
        <v>288</v>
      </c>
      <c r="W524" t="s">
        <v>2339</v>
      </c>
      <c r="Y524" t="s">
        <v>12</v>
      </c>
    </row>
    <row r="525" spans="1:35" customFormat="1" x14ac:dyDescent="0.3">
      <c r="A525" t="s">
        <v>2340</v>
      </c>
      <c r="B525" t="s">
        <v>2341</v>
      </c>
      <c r="C525" t="s">
        <v>226</v>
      </c>
      <c r="D525" t="s">
        <v>225</v>
      </c>
      <c r="E525">
        <v>96451</v>
      </c>
      <c r="F525" t="s">
        <v>21</v>
      </c>
      <c r="K525" t="s">
        <v>1489</v>
      </c>
      <c r="L525" t="s">
        <v>595</v>
      </c>
      <c r="M525">
        <v>5240</v>
      </c>
      <c r="N525" t="s">
        <v>37</v>
      </c>
      <c r="O525" s="26">
        <v>45341.326157407399</v>
      </c>
      <c r="P525" s="26">
        <v>45341.469263159699</v>
      </c>
      <c r="S525" t="s">
        <v>90</v>
      </c>
      <c r="V525" t="s">
        <v>2342</v>
      </c>
    </row>
    <row r="526" spans="1:35" customFormat="1" x14ac:dyDescent="0.3">
      <c r="A526" t="s">
        <v>2343</v>
      </c>
      <c r="B526" t="s">
        <v>2344</v>
      </c>
      <c r="C526" t="s">
        <v>2345</v>
      </c>
      <c r="D526" t="s">
        <v>215</v>
      </c>
      <c r="E526">
        <v>35013</v>
      </c>
      <c r="F526" t="s">
        <v>18</v>
      </c>
      <c r="G526" t="s">
        <v>56</v>
      </c>
      <c r="K526" t="s">
        <v>949</v>
      </c>
      <c r="L526" t="s">
        <v>133</v>
      </c>
      <c r="M526">
        <v>5250</v>
      </c>
      <c r="N526" t="s">
        <v>52</v>
      </c>
      <c r="O526" s="26">
        <v>45341.327557870398</v>
      </c>
      <c r="P526" s="26">
        <v>45341.481062580999</v>
      </c>
      <c r="S526" t="s">
        <v>91</v>
      </c>
      <c r="T526" t="s">
        <v>160</v>
      </c>
      <c r="U526" t="s">
        <v>629</v>
      </c>
      <c r="V526" t="s">
        <v>283</v>
      </c>
      <c r="W526" t="s">
        <v>1674</v>
      </c>
      <c r="Y526" t="s">
        <v>12</v>
      </c>
    </row>
    <row r="527" spans="1:35" customFormat="1" x14ac:dyDescent="0.3">
      <c r="A527" t="s">
        <v>2346</v>
      </c>
      <c r="B527" t="s">
        <v>2344</v>
      </c>
      <c r="C527" t="s">
        <v>2345</v>
      </c>
      <c r="D527" t="s">
        <v>215</v>
      </c>
      <c r="E527">
        <v>35013</v>
      </c>
      <c r="F527" t="s">
        <v>18</v>
      </c>
      <c r="G527" t="s">
        <v>56</v>
      </c>
      <c r="K527" t="s">
        <v>949</v>
      </c>
      <c r="L527" t="s">
        <v>133</v>
      </c>
      <c r="M527">
        <v>5260</v>
      </c>
      <c r="N527" t="s">
        <v>52</v>
      </c>
      <c r="O527" s="26">
        <v>45341.327569444402</v>
      </c>
      <c r="P527" s="26">
        <v>45341.481063275503</v>
      </c>
      <c r="S527" t="s">
        <v>90</v>
      </c>
      <c r="T527" t="s">
        <v>160</v>
      </c>
      <c r="U527" t="s">
        <v>899</v>
      </c>
      <c r="V527" t="s">
        <v>283</v>
      </c>
      <c r="W527" t="s">
        <v>2036</v>
      </c>
      <c r="Y527" t="s">
        <v>7</v>
      </c>
    </row>
    <row r="528" spans="1:35" customFormat="1" x14ac:dyDescent="0.3">
      <c r="A528" t="s">
        <v>2347</v>
      </c>
      <c r="B528" t="s">
        <v>2348</v>
      </c>
      <c r="C528" t="s">
        <v>2349</v>
      </c>
      <c r="D528" t="s">
        <v>215</v>
      </c>
      <c r="E528">
        <v>35013</v>
      </c>
      <c r="F528" t="s">
        <v>18</v>
      </c>
      <c r="G528" t="s">
        <v>56</v>
      </c>
      <c r="H528" t="s">
        <v>2350</v>
      </c>
      <c r="I528" t="s">
        <v>2351</v>
      </c>
      <c r="K528" t="s">
        <v>949</v>
      </c>
      <c r="L528" t="s">
        <v>133</v>
      </c>
      <c r="M528">
        <v>5270</v>
      </c>
      <c r="N528" t="s">
        <v>37</v>
      </c>
      <c r="O528" s="26">
        <v>45341.3275810185</v>
      </c>
      <c r="P528" s="26">
        <v>45341.4810638079</v>
      </c>
      <c r="S528" t="s">
        <v>92</v>
      </c>
      <c r="T528" t="s">
        <v>115</v>
      </c>
      <c r="U528" t="s">
        <v>1226</v>
      </c>
      <c r="V528" t="s">
        <v>137</v>
      </c>
      <c r="W528" t="s">
        <v>2352</v>
      </c>
      <c r="Y528" t="s">
        <v>12</v>
      </c>
    </row>
    <row r="529" spans="1:25" customFormat="1" x14ac:dyDescent="0.3">
      <c r="A529" t="s">
        <v>2353</v>
      </c>
      <c r="B529" t="s">
        <v>2348</v>
      </c>
      <c r="C529" t="s">
        <v>2349</v>
      </c>
      <c r="D529" t="s">
        <v>215</v>
      </c>
      <c r="E529">
        <v>35013</v>
      </c>
      <c r="F529" t="s">
        <v>18</v>
      </c>
      <c r="G529" t="s">
        <v>56</v>
      </c>
      <c r="H529" t="s">
        <v>2350</v>
      </c>
      <c r="I529" t="s">
        <v>2351</v>
      </c>
      <c r="K529" t="s">
        <v>949</v>
      </c>
      <c r="L529" t="s">
        <v>133</v>
      </c>
      <c r="M529">
        <v>5280</v>
      </c>
      <c r="N529" t="s">
        <v>37</v>
      </c>
      <c r="O529" s="26">
        <v>45341.327592592599</v>
      </c>
      <c r="P529" s="26">
        <v>45341.481067627297</v>
      </c>
      <c r="S529" t="s">
        <v>91</v>
      </c>
      <c r="T529" t="s">
        <v>115</v>
      </c>
      <c r="U529" t="s">
        <v>953</v>
      </c>
      <c r="V529" t="s">
        <v>137</v>
      </c>
      <c r="W529" t="s">
        <v>2354</v>
      </c>
      <c r="Y529" t="s">
        <v>7</v>
      </c>
    </row>
    <row r="530" spans="1:25" customFormat="1" x14ac:dyDescent="0.3">
      <c r="A530" t="s">
        <v>2355</v>
      </c>
      <c r="B530" t="s">
        <v>2348</v>
      </c>
      <c r="C530" t="s">
        <v>2349</v>
      </c>
      <c r="D530" t="s">
        <v>215</v>
      </c>
      <c r="E530">
        <v>35013</v>
      </c>
      <c r="F530" t="s">
        <v>18</v>
      </c>
      <c r="G530" t="s">
        <v>56</v>
      </c>
      <c r="H530" t="s">
        <v>2350</v>
      </c>
      <c r="I530" t="s">
        <v>2351</v>
      </c>
      <c r="K530" t="s">
        <v>949</v>
      </c>
      <c r="L530" t="s">
        <v>133</v>
      </c>
      <c r="M530">
        <v>5290</v>
      </c>
      <c r="N530" t="s">
        <v>37</v>
      </c>
      <c r="O530" s="26">
        <v>45341.327592592599</v>
      </c>
      <c r="P530" s="26">
        <v>45341.481068368099</v>
      </c>
      <c r="S530" t="s">
        <v>90</v>
      </c>
      <c r="T530" t="s">
        <v>115</v>
      </c>
      <c r="U530" t="s">
        <v>899</v>
      </c>
      <c r="V530" t="s">
        <v>137</v>
      </c>
      <c r="W530" t="s">
        <v>2356</v>
      </c>
      <c r="Y530" t="s">
        <v>7</v>
      </c>
    </row>
    <row r="531" spans="1:25" customFormat="1" x14ac:dyDescent="0.3">
      <c r="A531" t="s">
        <v>2357</v>
      </c>
      <c r="B531" t="s">
        <v>2358</v>
      </c>
      <c r="C531" t="s">
        <v>2349</v>
      </c>
      <c r="D531" t="s">
        <v>215</v>
      </c>
      <c r="E531">
        <v>35013</v>
      </c>
      <c r="F531" t="s">
        <v>18</v>
      </c>
      <c r="G531" t="s">
        <v>56</v>
      </c>
      <c r="H531" t="s">
        <v>2350</v>
      </c>
      <c r="I531" t="s">
        <v>2351</v>
      </c>
      <c r="K531" t="s">
        <v>949</v>
      </c>
      <c r="L531" t="s">
        <v>133</v>
      </c>
      <c r="M531">
        <v>5300</v>
      </c>
      <c r="N531" t="s">
        <v>37</v>
      </c>
      <c r="O531" s="26">
        <v>45341.327604166698</v>
      </c>
      <c r="P531" s="26">
        <v>45341.4810498843</v>
      </c>
      <c r="S531" t="s">
        <v>91</v>
      </c>
      <c r="T531" t="s">
        <v>115</v>
      </c>
      <c r="U531" t="s">
        <v>953</v>
      </c>
      <c r="V531" t="s">
        <v>283</v>
      </c>
      <c r="W531" t="s">
        <v>2359</v>
      </c>
      <c r="Y531" t="s">
        <v>12</v>
      </c>
    </row>
    <row r="532" spans="1:25" customFormat="1" x14ac:dyDescent="0.3">
      <c r="A532" t="s">
        <v>2360</v>
      </c>
      <c r="B532" t="s">
        <v>2358</v>
      </c>
      <c r="C532" t="s">
        <v>2349</v>
      </c>
      <c r="D532" t="s">
        <v>215</v>
      </c>
      <c r="E532">
        <v>35013</v>
      </c>
      <c r="F532" t="s">
        <v>18</v>
      </c>
      <c r="G532" t="s">
        <v>56</v>
      </c>
      <c r="H532" t="s">
        <v>2350</v>
      </c>
      <c r="K532" t="s">
        <v>949</v>
      </c>
      <c r="L532" t="s">
        <v>133</v>
      </c>
      <c r="M532">
        <v>5310</v>
      </c>
      <c r="N532" t="s">
        <v>52</v>
      </c>
      <c r="O532" s="26">
        <v>45341.327615740702</v>
      </c>
      <c r="P532" s="26">
        <v>45341.481052083298</v>
      </c>
      <c r="S532" t="s">
        <v>90</v>
      </c>
      <c r="T532" t="s">
        <v>115</v>
      </c>
      <c r="U532" t="s">
        <v>899</v>
      </c>
      <c r="V532" t="s">
        <v>283</v>
      </c>
      <c r="W532" t="s">
        <v>2361</v>
      </c>
      <c r="Y532" t="s">
        <v>7</v>
      </c>
    </row>
    <row r="533" spans="1:25" customFormat="1" x14ac:dyDescent="0.3">
      <c r="A533" t="s">
        <v>2362</v>
      </c>
      <c r="B533" t="s">
        <v>2363</v>
      </c>
      <c r="C533" t="s">
        <v>170</v>
      </c>
      <c r="D533" t="s">
        <v>215</v>
      </c>
      <c r="E533">
        <v>35013</v>
      </c>
      <c r="F533" t="s">
        <v>24</v>
      </c>
      <c r="G533" t="s">
        <v>56</v>
      </c>
      <c r="K533" t="s">
        <v>774</v>
      </c>
      <c r="L533" t="s">
        <v>388</v>
      </c>
      <c r="M533">
        <v>5320</v>
      </c>
      <c r="N533" t="s">
        <v>37</v>
      </c>
      <c r="O533" s="26">
        <v>45341.327615740702</v>
      </c>
      <c r="P533" s="26">
        <v>45341.481053506897</v>
      </c>
      <c r="S533" t="s">
        <v>90</v>
      </c>
      <c r="T533" t="s">
        <v>129</v>
      </c>
      <c r="U533" t="s">
        <v>899</v>
      </c>
      <c r="V533" t="s">
        <v>234</v>
      </c>
      <c r="Y533" t="s">
        <v>12</v>
      </c>
    </row>
    <row r="534" spans="1:25" customFormat="1" x14ac:dyDescent="0.3">
      <c r="A534" t="s">
        <v>2364</v>
      </c>
      <c r="B534" t="s">
        <v>2365</v>
      </c>
      <c r="C534" t="s">
        <v>170</v>
      </c>
      <c r="D534" t="s">
        <v>215</v>
      </c>
      <c r="E534">
        <v>35013</v>
      </c>
      <c r="F534" t="s">
        <v>24</v>
      </c>
      <c r="G534" t="s">
        <v>56</v>
      </c>
      <c r="K534" t="s">
        <v>774</v>
      </c>
      <c r="L534" t="s">
        <v>388</v>
      </c>
      <c r="M534">
        <v>5330</v>
      </c>
      <c r="N534" t="s">
        <v>37</v>
      </c>
      <c r="O534" s="26">
        <v>45341.327615740702</v>
      </c>
      <c r="P534" s="26">
        <v>45341.481054976903</v>
      </c>
      <c r="S534" t="s">
        <v>90</v>
      </c>
      <c r="T534" t="s">
        <v>240</v>
      </c>
      <c r="U534" t="s">
        <v>899</v>
      </c>
      <c r="V534" t="s">
        <v>290</v>
      </c>
      <c r="Y534" t="s">
        <v>12</v>
      </c>
    </row>
    <row r="535" spans="1:25" customFormat="1" x14ac:dyDescent="0.3">
      <c r="A535" t="s">
        <v>2366</v>
      </c>
      <c r="B535" t="s">
        <v>2367</v>
      </c>
      <c r="C535" t="s">
        <v>170</v>
      </c>
      <c r="D535" t="s">
        <v>215</v>
      </c>
      <c r="E535">
        <v>35013</v>
      </c>
      <c r="F535" t="s">
        <v>18</v>
      </c>
      <c r="G535" t="s">
        <v>56</v>
      </c>
      <c r="I535" t="s">
        <v>1636</v>
      </c>
      <c r="K535" t="s">
        <v>1483</v>
      </c>
      <c r="L535" t="s">
        <v>1049</v>
      </c>
      <c r="M535">
        <v>5340</v>
      </c>
      <c r="N535" t="s">
        <v>37</v>
      </c>
      <c r="O535" s="26">
        <v>45341.327615740702</v>
      </c>
      <c r="P535" s="26">
        <v>45341.481055868098</v>
      </c>
      <c r="S535" t="s">
        <v>90</v>
      </c>
      <c r="T535" t="s">
        <v>239</v>
      </c>
      <c r="U535" t="s">
        <v>899</v>
      </c>
      <c r="V535" t="s">
        <v>290</v>
      </c>
      <c r="W535" t="s">
        <v>2368</v>
      </c>
      <c r="Y535" t="s">
        <v>12</v>
      </c>
    </row>
    <row r="536" spans="1:25" customFormat="1" x14ac:dyDescent="0.3">
      <c r="A536" t="s">
        <v>2369</v>
      </c>
      <c r="B536" t="s">
        <v>2370</v>
      </c>
      <c r="C536" t="s">
        <v>170</v>
      </c>
      <c r="D536" t="s">
        <v>215</v>
      </c>
      <c r="E536">
        <v>35013</v>
      </c>
      <c r="F536" t="s">
        <v>18</v>
      </c>
      <c r="G536" t="s">
        <v>56</v>
      </c>
      <c r="I536" t="s">
        <v>1636</v>
      </c>
      <c r="K536" t="s">
        <v>1483</v>
      </c>
      <c r="L536" t="s">
        <v>1049</v>
      </c>
      <c r="M536">
        <v>5350</v>
      </c>
      <c r="N536" t="s">
        <v>37</v>
      </c>
      <c r="O536" s="26">
        <v>45341.3276273148</v>
      </c>
      <c r="P536" s="26">
        <v>45341.4810565972</v>
      </c>
      <c r="S536" t="s">
        <v>90</v>
      </c>
      <c r="T536" t="s">
        <v>111</v>
      </c>
      <c r="U536" t="s">
        <v>899</v>
      </c>
      <c r="V536" t="s">
        <v>234</v>
      </c>
      <c r="W536" t="s">
        <v>2371</v>
      </c>
      <c r="Y536" t="s">
        <v>12</v>
      </c>
    </row>
    <row r="537" spans="1:25" customFormat="1" x14ac:dyDescent="0.3">
      <c r="A537" t="s">
        <v>2372</v>
      </c>
      <c r="B537" t="s">
        <v>2373</v>
      </c>
      <c r="C537" t="s">
        <v>170</v>
      </c>
      <c r="D537" t="s">
        <v>215</v>
      </c>
      <c r="E537">
        <v>35013</v>
      </c>
      <c r="F537" t="s">
        <v>18</v>
      </c>
      <c r="G537" t="s">
        <v>56</v>
      </c>
      <c r="K537" t="s">
        <v>1179</v>
      </c>
      <c r="L537" t="s">
        <v>1180</v>
      </c>
      <c r="M537">
        <v>5360</v>
      </c>
      <c r="N537" t="s">
        <v>52</v>
      </c>
      <c r="O537" s="26">
        <v>45341.327638888899</v>
      </c>
      <c r="P537" s="26">
        <v>45341.481056794</v>
      </c>
      <c r="S537" t="s">
        <v>90</v>
      </c>
      <c r="T537" t="s">
        <v>2374</v>
      </c>
      <c r="U537" t="s">
        <v>230</v>
      </c>
      <c r="V537" t="s">
        <v>159</v>
      </c>
      <c r="W537" t="s">
        <v>272</v>
      </c>
      <c r="Y537" t="s">
        <v>10</v>
      </c>
    </row>
    <row r="538" spans="1:25" customFormat="1" x14ac:dyDescent="0.3">
      <c r="A538" t="s">
        <v>2375</v>
      </c>
      <c r="B538" t="s">
        <v>2373</v>
      </c>
      <c r="C538" t="s">
        <v>170</v>
      </c>
      <c r="D538" t="s">
        <v>215</v>
      </c>
      <c r="E538">
        <v>35013</v>
      </c>
      <c r="F538" t="s">
        <v>18</v>
      </c>
      <c r="G538" t="s">
        <v>56</v>
      </c>
      <c r="K538" t="s">
        <v>1179</v>
      </c>
      <c r="L538" t="s">
        <v>1180</v>
      </c>
      <c r="M538">
        <v>5370</v>
      </c>
      <c r="N538" t="s">
        <v>52</v>
      </c>
      <c r="O538" s="26">
        <v>45341.327638888899</v>
      </c>
      <c r="P538" s="26">
        <v>45341.481056944402</v>
      </c>
      <c r="S538" t="s">
        <v>90</v>
      </c>
      <c r="T538" t="s">
        <v>2376</v>
      </c>
      <c r="U538" t="s">
        <v>252</v>
      </c>
      <c r="V538" t="s">
        <v>159</v>
      </c>
      <c r="W538" t="s">
        <v>2377</v>
      </c>
      <c r="Y538" t="s">
        <v>10</v>
      </c>
    </row>
    <row r="539" spans="1:25" customFormat="1" x14ac:dyDescent="0.3">
      <c r="A539" t="s">
        <v>2378</v>
      </c>
      <c r="B539" t="s">
        <v>2373</v>
      </c>
      <c r="C539" t="s">
        <v>170</v>
      </c>
      <c r="D539" t="s">
        <v>215</v>
      </c>
      <c r="E539">
        <v>35013</v>
      </c>
      <c r="F539" t="s">
        <v>18</v>
      </c>
      <c r="G539" t="s">
        <v>56</v>
      </c>
      <c r="K539" t="s">
        <v>1179</v>
      </c>
      <c r="L539" t="s">
        <v>1180</v>
      </c>
      <c r="M539">
        <v>5380</v>
      </c>
      <c r="N539" t="s">
        <v>52</v>
      </c>
      <c r="O539" s="26">
        <v>45341.327650462998</v>
      </c>
      <c r="P539" s="26">
        <v>45341.481056944402</v>
      </c>
      <c r="S539" t="s">
        <v>90</v>
      </c>
      <c r="T539" t="s">
        <v>2379</v>
      </c>
      <c r="U539" t="s">
        <v>230</v>
      </c>
      <c r="V539" t="s">
        <v>159</v>
      </c>
      <c r="W539" t="s">
        <v>272</v>
      </c>
      <c r="Y539" t="s">
        <v>10</v>
      </c>
    </row>
    <row r="540" spans="1:25" customFormat="1" x14ac:dyDescent="0.3">
      <c r="A540" t="s">
        <v>2380</v>
      </c>
      <c r="B540" t="s">
        <v>2373</v>
      </c>
      <c r="C540" t="s">
        <v>170</v>
      </c>
      <c r="D540" t="s">
        <v>215</v>
      </c>
      <c r="E540">
        <v>35013</v>
      </c>
      <c r="F540" t="s">
        <v>18</v>
      </c>
      <c r="G540" t="s">
        <v>56</v>
      </c>
      <c r="K540" t="s">
        <v>1179</v>
      </c>
      <c r="L540" t="s">
        <v>1180</v>
      </c>
      <c r="M540">
        <v>5390</v>
      </c>
      <c r="N540" t="s">
        <v>52</v>
      </c>
      <c r="O540" s="26">
        <v>45341.327662037002</v>
      </c>
      <c r="P540" s="26">
        <v>45341.481057141202</v>
      </c>
      <c r="S540" t="s">
        <v>90</v>
      </c>
      <c r="T540" t="s">
        <v>2381</v>
      </c>
      <c r="U540" t="s">
        <v>230</v>
      </c>
      <c r="V540" t="s">
        <v>159</v>
      </c>
      <c r="W540" t="s">
        <v>2382</v>
      </c>
      <c r="Y540" t="s">
        <v>10</v>
      </c>
    </row>
    <row r="541" spans="1:25" customFormat="1" x14ac:dyDescent="0.3">
      <c r="A541" t="s">
        <v>2383</v>
      </c>
      <c r="B541" t="s">
        <v>2384</v>
      </c>
      <c r="C541" t="s">
        <v>170</v>
      </c>
      <c r="D541" t="s">
        <v>215</v>
      </c>
      <c r="E541">
        <v>35013</v>
      </c>
      <c r="F541" t="s">
        <v>21</v>
      </c>
      <c r="G541" t="s">
        <v>56</v>
      </c>
      <c r="K541" t="s">
        <v>1489</v>
      </c>
      <c r="L541" t="s">
        <v>595</v>
      </c>
      <c r="M541">
        <v>5400</v>
      </c>
      <c r="N541" t="s">
        <v>37</v>
      </c>
      <c r="O541" s="26">
        <v>45341.327662037002</v>
      </c>
      <c r="P541" s="26">
        <v>45341.481058414298</v>
      </c>
      <c r="S541" t="s">
        <v>90</v>
      </c>
    </row>
    <row r="542" spans="1:25" customFormat="1" x14ac:dyDescent="0.3">
      <c r="A542" t="s">
        <v>2385</v>
      </c>
      <c r="B542" t="s">
        <v>2386</v>
      </c>
      <c r="C542" t="s">
        <v>170</v>
      </c>
      <c r="D542" t="s">
        <v>215</v>
      </c>
      <c r="E542">
        <v>35013</v>
      </c>
      <c r="F542" t="s">
        <v>21</v>
      </c>
      <c r="G542" t="s">
        <v>56</v>
      </c>
      <c r="K542" t="s">
        <v>783</v>
      </c>
      <c r="L542" t="s">
        <v>133</v>
      </c>
      <c r="M542">
        <v>5410</v>
      </c>
      <c r="N542" t="s">
        <v>37</v>
      </c>
      <c r="O542" s="26">
        <v>45341.3276736111</v>
      </c>
      <c r="P542" s="26">
        <v>45341.481058946803</v>
      </c>
      <c r="S542" t="s">
        <v>90</v>
      </c>
    </row>
    <row r="543" spans="1:25" customFormat="1" x14ac:dyDescent="0.3">
      <c r="A543" t="s">
        <v>2387</v>
      </c>
      <c r="B543" t="s">
        <v>2388</v>
      </c>
      <c r="C543" t="s">
        <v>170</v>
      </c>
      <c r="D543" t="s">
        <v>215</v>
      </c>
      <c r="E543">
        <v>35013</v>
      </c>
      <c r="F543" t="s">
        <v>21</v>
      </c>
      <c r="G543" t="s">
        <v>56</v>
      </c>
      <c r="K543" t="s">
        <v>783</v>
      </c>
      <c r="L543" t="s">
        <v>133</v>
      </c>
      <c r="M543">
        <v>5420</v>
      </c>
      <c r="N543" t="s">
        <v>37</v>
      </c>
      <c r="O543" s="26">
        <v>45341.3276736111</v>
      </c>
      <c r="P543" s="26">
        <v>45341.481061111102</v>
      </c>
      <c r="S543" t="s">
        <v>90</v>
      </c>
    </row>
    <row r="544" spans="1:25" customFormat="1" x14ac:dyDescent="0.3">
      <c r="A544" t="s">
        <v>2389</v>
      </c>
      <c r="B544" t="s">
        <v>2390</v>
      </c>
      <c r="C544" t="s">
        <v>170</v>
      </c>
      <c r="D544" t="s">
        <v>215</v>
      </c>
      <c r="E544">
        <v>35013</v>
      </c>
      <c r="F544" t="s">
        <v>34</v>
      </c>
      <c r="G544" t="s">
        <v>56</v>
      </c>
      <c r="K544" t="s">
        <v>949</v>
      </c>
      <c r="L544" t="s">
        <v>133</v>
      </c>
      <c r="M544">
        <v>5430</v>
      </c>
      <c r="N544" t="s">
        <v>37</v>
      </c>
      <c r="O544" s="26">
        <v>45341.3276736111</v>
      </c>
      <c r="P544" s="26">
        <v>45341.4810623843</v>
      </c>
      <c r="S544" t="s">
        <v>90</v>
      </c>
    </row>
    <row r="545" spans="1:25" customFormat="1" x14ac:dyDescent="0.3">
      <c r="A545" t="s">
        <v>2391</v>
      </c>
      <c r="B545" t="s">
        <v>2392</v>
      </c>
      <c r="C545" t="s">
        <v>170</v>
      </c>
      <c r="D545" t="s">
        <v>192</v>
      </c>
      <c r="E545">
        <v>72237</v>
      </c>
      <c r="F545" t="s">
        <v>18</v>
      </c>
      <c r="I545" t="s">
        <v>1636</v>
      </c>
      <c r="K545" t="s">
        <v>860</v>
      </c>
      <c r="L545" t="s">
        <v>388</v>
      </c>
      <c r="M545">
        <v>5440</v>
      </c>
      <c r="N545" t="s">
        <v>37</v>
      </c>
      <c r="O545" s="26">
        <v>45341.338437500002</v>
      </c>
      <c r="P545" s="26">
        <v>45341.561726041698</v>
      </c>
      <c r="S545" t="s">
        <v>90</v>
      </c>
      <c r="T545" t="s">
        <v>123</v>
      </c>
      <c r="U545" t="s">
        <v>899</v>
      </c>
      <c r="V545" t="s">
        <v>224</v>
      </c>
      <c r="W545" t="s">
        <v>2393</v>
      </c>
      <c r="Y545" t="s">
        <v>12</v>
      </c>
    </row>
    <row r="546" spans="1:25" customFormat="1" x14ac:dyDescent="0.3">
      <c r="A546" t="s">
        <v>2394</v>
      </c>
      <c r="B546" t="s">
        <v>2395</v>
      </c>
      <c r="C546" t="s">
        <v>170</v>
      </c>
      <c r="D546" t="s">
        <v>192</v>
      </c>
      <c r="E546">
        <v>72237</v>
      </c>
      <c r="F546" t="s">
        <v>18</v>
      </c>
      <c r="I546" t="s">
        <v>1636</v>
      </c>
      <c r="K546" t="s">
        <v>1163</v>
      </c>
      <c r="L546" t="s">
        <v>1049</v>
      </c>
      <c r="M546">
        <v>5450</v>
      </c>
      <c r="N546" t="s">
        <v>37</v>
      </c>
      <c r="O546" s="26">
        <v>45341.338518518503</v>
      </c>
      <c r="P546" s="26">
        <v>45341.561724965301</v>
      </c>
      <c r="S546" t="s">
        <v>90</v>
      </c>
      <c r="T546" t="s">
        <v>115</v>
      </c>
      <c r="U546" t="s">
        <v>899</v>
      </c>
      <c r="V546" t="s">
        <v>224</v>
      </c>
      <c r="W546" t="s">
        <v>2396</v>
      </c>
      <c r="Y546" t="s">
        <v>12</v>
      </c>
    </row>
    <row r="547" spans="1:25" customFormat="1" x14ac:dyDescent="0.3">
      <c r="A547" t="s">
        <v>2397</v>
      </c>
      <c r="B547" t="s">
        <v>2398</v>
      </c>
      <c r="C547" t="s">
        <v>719</v>
      </c>
      <c r="D547" t="s">
        <v>253</v>
      </c>
      <c r="E547">
        <v>85873</v>
      </c>
      <c r="F547" t="s">
        <v>34</v>
      </c>
      <c r="G547" t="s">
        <v>55</v>
      </c>
      <c r="K547" t="s">
        <v>793</v>
      </c>
      <c r="L547" t="s">
        <v>388</v>
      </c>
      <c r="M547">
        <v>5460</v>
      </c>
      <c r="N547" t="s">
        <v>37</v>
      </c>
      <c r="O547" s="26">
        <v>45341.3485069444</v>
      </c>
      <c r="P547" s="26">
        <v>45341.361536458302</v>
      </c>
      <c r="S547" t="s">
        <v>90</v>
      </c>
      <c r="V547" t="s">
        <v>187</v>
      </c>
    </row>
    <row r="548" spans="1:25" customFormat="1" x14ac:dyDescent="0.3">
      <c r="A548" t="s">
        <v>2399</v>
      </c>
      <c r="B548" t="s">
        <v>2400</v>
      </c>
      <c r="C548" t="s">
        <v>173</v>
      </c>
      <c r="D548" t="s">
        <v>172</v>
      </c>
      <c r="E548">
        <v>70180</v>
      </c>
      <c r="F548" t="s">
        <v>18</v>
      </c>
      <c r="G548" t="s">
        <v>56</v>
      </c>
      <c r="I548" t="s">
        <v>2338</v>
      </c>
      <c r="K548" t="s">
        <v>1677</v>
      </c>
      <c r="L548" t="s">
        <v>1049</v>
      </c>
      <c r="M548">
        <v>5470</v>
      </c>
      <c r="N548" t="s">
        <v>37</v>
      </c>
      <c r="O548" s="26">
        <v>45341.3515162037</v>
      </c>
      <c r="P548" s="26">
        <v>45341.4667569097</v>
      </c>
      <c r="S548" t="s">
        <v>90</v>
      </c>
      <c r="T548" t="s">
        <v>115</v>
      </c>
      <c r="U548" t="s">
        <v>899</v>
      </c>
      <c r="V548" t="s">
        <v>288</v>
      </c>
      <c r="W548" t="s">
        <v>2401</v>
      </c>
      <c r="Y548" t="s">
        <v>12</v>
      </c>
    </row>
    <row r="549" spans="1:25" customFormat="1" x14ac:dyDescent="0.3">
      <c r="A549" t="s">
        <v>2402</v>
      </c>
      <c r="B549" t="s">
        <v>2403</v>
      </c>
      <c r="C549" t="s">
        <v>173</v>
      </c>
      <c r="D549" t="s">
        <v>172</v>
      </c>
      <c r="E549">
        <v>70180</v>
      </c>
      <c r="F549" t="s">
        <v>18</v>
      </c>
      <c r="G549" t="s">
        <v>56</v>
      </c>
      <c r="I549" t="s">
        <v>2338</v>
      </c>
      <c r="K549" t="s">
        <v>848</v>
      </c>
      <c r="L549" t="s">
        <v>388</v>
      </c>
      <c r="M549">
        <v>5480</v>
      </c>
      <c r="N549" t="s">
        <v>37</v>
      </c>
      <c r="O549" s="26">
        <v>45341.354131944398</v>
      </c>
      <c r="P549" s="26">
        <v>45341.467575115697</v>
      </c>
      <c r="S549" t="s">
        <v>90</v>
      </c>
      <c r="T549" t="s">
        <v>350</v>
      </c>
      <c r="U549" t="s">
        <v>899</v>
      </c>
      <c r="V549" t="s">
        <v>288</v>
      </c>
      <c r="W549" t="s">
        <v>2404</v>
      </c>
      <c r="Y549" t="s">
        <v>12</v>
      </c>
    </row>
    <row r="550" spans="1:25" customFormat="1" x14ac:dyDescent="0.3">
      <c r="A550" t="s">
        <v>2405</v>
      </c>
      <c r="B550" t="s">
        <v>2406</v>
      </c>
      <c r="C550" t="s">
        <v>2407</v>
      </c>
      <c r="D550" t="s">
        <v>177</v>
      </c>
      <c r="E550">
        <v>83316</v>
      </c>
      <c r="F550" t="s">
        <v>34</v>
      </c>
      <c r="K550" t="s">
        <v>949</v>
      </c>
      <c r="L550" t="s">
        <v>133</v>
      </c>
      <c r="M550">
        <v>5490</v>
      </c>
      <c r="N550" t="s">
        <v>37</v>
      </c>
      <c r="O550" s="26">
        <v>45341.357164351903</v>
      </c>
      <c r="P550" s="26">
        <v>45341.382815937497</v>
      </c>
    </row>
    <row r="551" spans="1:25" customFormat="1" x14ac:dyDescent="0.3">
      <c r="A551" t="s">
        <v>2408</v>
      </c>
      <c r="B551" t="s">
        <v>2409</v>
      </c>
      <c r="C551" t="s">
        <v>2407</v>
      </c>
      <c r="D551" t="s">
        <v>177</v>
      </c>
      <c r="E551">
        <v>83316</v>
      </c>
      <c r="F551" t="s">
        <v>18</v>
      </c>
      <c r="G551" t="s">
        <v>56</v>
      </c>
      <c r="I551" t="s">
        <v>2410</v>
      </c>
      <c r="K551" t="s">
        <v>949</v>
      </c>
      <c r="L551" t="s">
        <v>133</v>
      </c>
      <c r="M551">
        <v>5500</v>
      </c>
      <c r="N551" t="s">
        <v>37</v>
      </c>
      <c r="O551" s="26">
        <v>45341.358981481499</v>
      </c>
      <c r="P551" s="26">
        <v>45341.382816469901</v>
      </c>
      <c r="S551" t="s">
        <v>90</v>
      </c>
      <c r="T551" t="s">
        <v>115</v>
      </c>
      <c r="U551" t="s">
        <v>899</v>
      </c>
      <c r="V551" t="s">
        <v>159</v>
      </c>
      <c r="W551" t="s">
        <v>2411</v>
      </c>
      <c r="Y551" t="s">
        <v>12</v>
      </c>
    </row>
    <row r="552" spans="1:25" customFormat="1" x14ac:dyDescent="0.3">
      <c r="A552" t="s">
        <v>2412</v>
      </c>
      <c r="B552" t="s">
        <v>2413</v>
      </c>
      <c r="C552" t="s">
        <v>119</v>
      </c>
      <c r="D552" t="s">
        <v>219</v>
      </c>
      <c r="E552">
        <v>88466</v>
      </c>
      <c r="F552" t="s">
        <v>34</v>
      </c>
      <c r="K552" t="s">
        <v>797</v>
      </c>
      <c r="L552" t="s">
        <v>388</v>
      </c>
      <c r="M552">
        <v>5510</v>
      </c>
      <c r="N552" t="s">
        <v>37</v>
      </c>
      <c r="O552" s="26">
        <v>45341.359861111101</v>
      </c>
      <c r="P552" s="26">
        <v>45341.607929432903</v>
      </c>
      <c r="S552" t="s">
        <v>90</v>
      </c>
      <c r="V552" t="s">
        <v>2414</v>
      </c>
    </row>
    <row r="553" spans="1:25" customFormat="1" x14ac:dyDescent="0.3">
      <c r="A553" t="s">
        <v>2415</v>
      </c>
      <c r="B553" t="s">
        <v>2416</v>
      </c>
      <c r="C553" t="s">
        <v>119</v>
      </c>
      <c r="D553" t="s">
        <v>219</v>
      </c>
      <c r="E553">
        <v>88466</v>
      </c>
      <c r="F553" t="s">
        <v>24</v>
      </c>
      <c r="K553" t="s">
        <v>797</v>
      </c>
      <c r="L553" t="s">
        <v>388</v>
      </c>
      <c r="M553">
        <v>5520</v>
      </c>
      <c r="N553" t="s">
        <v>37</v>
      </c>
      <c r="O553" s="26">
        <v>45341.359861111101</v>
      </c>
      <c r="P553" s="26">
        <v>45341.607929629601</v>
      </c>
      <c r="S553" t="s">
        <v>90</v>
      </c>
      <c r="T553" t="s">
        <v>162</v>
      </c>
      <c r="U553" t="s">
        <v>899</v>
      </c>
      <c r="V553" t="s">
        <v>153</v>
      </c>
      <c r="Y553" t="s">
        <v>12</v>
      </c>
    </row>
    <row r="554" spans="1:25" customFormat="1" x14ac:dyDescent="0.3">
      <c r="A554" t="s">
        <v>2417</v>
      </c>
      <c r="B554" t="s">
        <v>2418</v>
      </c>
      <c r="C554" t="s">
        <v>119</v>
      </c>
      <c r="D554" t="s">
        <v>219</v>
      </c>
      <c r="E554">
        <v>88466</v>
      </c>
      <c r="F554" t="s">
        <v>18</v>
      </c>
      <c r="K554" t="s">
        <v>797</v>
      </c>
      <c r="L554" t="s">
        <v>388</v>
      </c>
      <c r="M554">
        <v>5530</v>
      </c>
      <c r="N554" t="s">
        <v>37</v>
      </c>
      <c r="O554" s="26">
        <v>45341.359861111101</v>
      </c>
      <c r="P554" s="26">
        <v>45341.607929826401</v>
      </c>
      <c r="S554" t="s">
        <v>90</v>
      </c>
      <c r="T554" t="s">
        <v>115</v>
      </c>
      <c r="U554" t="s">
        <v>899</v>
      </c>
      <c r="V554" t="s">
        <v>153</v>
      </c>
      <c r="W554" t="s">
        <v>2419</v>
      </c>
      <c r="Y554" t="s">
        <v>12</v>
      </c>
    </row>
    <row r="555" spans="1:25" customFormat="1" x14ac:dyDescent="0.3">
      <c r="A555" t="s">
        <v>2420</v>
      </c>
      <c r="B555" t="s">
        <v>2421</v>
      </c>
      <c r="C555" t="s">
        <v>119</v>
      </c>
      <c r="D555" t="s">
        <v>219</v>
      </c>
      <c r="E555">
        <v>88466</v>
      </c>
      <c r="F555" t="s">
        <v>18</v>
      </c>
      <c r="K555" t="s">
        <v>1048</v>
      </c>
      <c r="L555" t="s">
        <v>1049</v>
      </c>
      <c r="M555">
        <v>5540</v>
      </c>
      <c r="N555" t="s">
        <v>37</v>
      </c>
      <c r="O555" s="26">
        <v>45341.3598726852</v>
      </c>
      <c r="P555" s="26">
        <v>45341.607929976897</v>
      </c>
      <c r="S555" t="s">
        <v>90</v>
      </c>
      <c r="T555" t="s">
        <v>123</v>
      </c>
      <c r="U555" t="s">
        <v>899</v>
      </c>
      <c r="V555" t="s">
        <v>153</v>
      </c>
      <c r="W555" t="s">
        <v>2422</v>
      </c>
      <c r="Y555" t="s">
        <v>12</v>
      </c>
    </row>
    <row r="556" spans="1:25" customFormat="1" x14ac:dyDescent="0.3">
      <c r="A556" t="s">
        <v>2423</v>
      </c>
      <c r="B556" t="s">
        <v>2424</v>
      </c>
      <c r="C556" t="s">
        <v>119</v>
      </c>
      <c r="D556" t="s">
        <v>219</v>
      </c>
      <c r="E556">
        <v>88466</v>
      </c>
      <c r="F556" t="s">
        <v>18</v>
      </c>
      <c r="K556" t="s">
        <v>1048</v>
      </c>
      <c r="L556" t="s">
        <v>1049</v>
      </c>
      <c r="M556">
        <v>5550</v>
      </c>
      <c r="N556" t="s">
        <v>37</v>
      </c>
      <c r="O556" s="26">
        <v>45341.359884259298</v>
      </c>
      <c r="P556" s="26">
        <v>45341.607930358798</v>
      </c>
      <c r="S556" t="s">
        <v>90</v>
      </c>
      <c r="T556" t="s">
        <v>115</v>
      </c>
      <c r="U556" t="s">
        <v>899</v>
      </c>
      <c r="V556" t="s">
        <v>153</v>
      </c>
      <c r="W556" t="s">
        <v>2425</v>
      </c>
      <c r="Y556" t="s">
        <v>12</v>
      </c>
    </row>
    <row r="557" spans="1:25" customFormat="1" x14ac:dyDescent="0.3">
      <c r="A557" t="s">
        <v>2426</v>
      </c>
      <c r="B557" t="s">
        <v>2427</v>
      </c>
      <c r="C557" t="s">
        <v>119</v>
      </c>
      <c r="D557" t="s">
        <v>219</v>
      </c>
      <c r="E557">
        <v>88466</v>
      </c>
      <c r="F557" t="s">
        <v>18</v>
      </c>
      <c r="K557" t="s">
        <v>848</v>
      </c>
      <c r="L557" t="s">
        <v>388</v>
      </c>
      <c r="M557">
        <v>5560</v>
      </c>
      <c r="N557" t="s">
        <v>37</v>
      </c>
      <c r="O557" s="26">
        <v>45341.359895833302</v>
      </c>
      <c r="P557" s="26">
        <v>45341.607930520797</v>
      </c>
      <c r="S557" t="s">
        <v>90</v>
      </c>
      <c r="T557" t="s">
        <v>115</v>
      </c>
      <c r="U557" t="s">
        <v>899</v>
      </c>
      <c r="V557" t="s">
        <v>288</v>
      </c>
      <c r="W557" t="s">
        <v>2428</v>
      </c>
      <c r="Y557" t="s">
        <v>12</v>
      </c>
    </row>
    <row r="558" spans="1:25" customFormat="1" x14ac:dyDescent="0.3">
      <c r="A558" t="s">
        <v>2429</v>
      </c>
      <c r="B558" t="s">
        <v>2430</v>
      </c>
      <c r="C558" t="s">
        <v>119</v>
      </c>
      <c r="D558" t="s">
        <v>219</v>
      </c>
      <c r="E558">
        <v>88466</v>
      </c>
      <c r="F558" t="s">
        <v>18</v>
      </c>
      <c r="K558" t="s">
        <v>848</v>
      </c>
      <c r="L558" t="s">
        <v>388</v>
      </c>
      <c r="M558">
        <v>5570</v>
      </c>
      <c r="N558" t="s">
        <v>37</v>
      </c>
      <c r="O558" s="26">
        <v>45341.359895833302</v>
      </c>
      <c r="P558" s="26">
        <v>45341.607930520797</v>
      </c>
      <c r="S558" t="s">
        <v>90</v>
      </c>
      <c r="T558" t="s">
        <v>563</v>
      </c>
      <c r="U558" t="s">
        <v>899</v>
      </c>
      <c r="V558" t="s">
        <v>288</v>
      </c>
      <c r="W558" t="s">
        <v>2431</v>
      </c>
      <c r="Y558" t="s">
        <v>12</v>
      </c>
    </row>
    <row r="559" spans="1:25" customFormat="1" x14ac:dyDescent="0.3">
      <c r="A559" t="s">
        <v>2432</v>
      </c>
      <c r="B559" t="s">
        <v>2433</v>
      </c>
      <c r="C559" t="s">
        <v>119</v>
      </c>
      <c r="D559" t="s">
        <v>219</v>
      </c>
      <c r="E559">
        <v>88466</v>
      </c>
      <c r="F559" t="s">
        <v>18</v>
      </c>
      <c r="I559" t="s">
        <v>2434</v>
      </c>
      <c r="K559" t="s">
        <v>599</v>
      </c>
      <c r="L559" t="s">
        <v>140</v>
      </c>
      <c r="M559">
        <v>5580</v>
      </c>
      <c r="N559" t="s">
        <v>37</v>
      </c>
      <c r="O559" s="26">
        <v>45341.359907407401</v>
      </c>
      <c r="P559" s="26">
        <v>45341.607930705999</v>
      </c>
      <c r="S559" t="s">
        <v>91</v>
      </c>
      <c r="T559" t="s">
        <v>131</v>
      </c>
      <c r="U559" t="s">
        <v>629</v>
      </c>
      <c r="V559" t="s">
        <v>139</v>
      </c>
      <c r="W559" t="s">
        <v>2435</v>
      </c>
      <c r="Y559" t="s">
        <v>12</v>
      </c>
    </row>
    <row r="560" spans="1:25" customFormat="1" x14ac:dyDescent="0.3">
      <c r="A560" t="s">
        <v>2436</v>
      </c>
      <c r="B560" t="s">
        <v>2433</v>
      </c>
      <c r="C560" t="s">
        <v>119</v>
      </c>
      <c r="D560" t="s">
        <v>219</v>
      </c>
      <c r="E560">
        <v>88466</v>
      </c>
      <c r="F560" t="s">
        <v>18</v>
      </c>
      <c r="I560" t="s">
        <v>2434</v>
      </c>
      <c r="K560" t="s">
        <v>599</v>
      </c>
      <c r="L560" t="s">
        <v>140</v>
      </c>
      <c r="M560">
        <v>5590</v>
      </c>
      <c r="N560" t="s">
        <v>37</v>
      </c>
      <c r="O560" s="26">
        <v>45341.3599189815</v>
      </c>
      <c r="P560" s="26">
        <v>45341.607930902799</v>
      </c>
      <c r="S560" t="s">
        <v>90</v>
      </c>
      <c r="T560" t="s">
        <v>131</v>
      </c>
      <c r="U560" t="s">
        <v>899</v>
      </c>
      <c r="V560" t="s">
        <v>139</v>
      </c>
      <c r="W560" t="s">
        <v>2437</v>
      </c>
      <c r="Y560" t="s">
        <v>7</v>
      </c>
    </row>
    <row r="561" spans="1:25" customFormat="1" x14ac:dyDescent="0.3">
      <c r="A561" t="s">
        <v>2438</v>
      </c>
      <c r="B561" t="s">
        <v>2439</v>
      </c>
      <c r="C561" t="s">
        <v>119</v>
      </c>
      <c r="D561" t="s">
        <v>219</v>
      </c>
      <c r="E561">
        <v>88466</v>
      </c>
      <c r="F561" t="s">
        <v>18</v>
      </c>
      <c r="I561" t="s">
        <v>2434</v>
      </c>
      <c r="K561" t="s">
        <v>599</v>
      </c>
      <c r="L561" t="s">
        <v>140</v>
      </c>
      <c r="M561">
        <v>5600</v>
      </c>
      <c r="N561" t="s">
        <v>37</v>
      </c>
      <c r="O561" s="26">
        <v>45341.359930555598</v>
      </c>
      <c r="P561" s="26">
        <v>45341.607930902799</v>
      </c>
      <c r="S561" t="s">
        <v>91</v>
      </c>
      <c r="T561" t="s">
        <v>123</v>
      </c>
      <c r="U561" t="s">
        <v>953</v>
      </c>
      <c r="V561" t="s">
        <v>139</v>
      </c>
      <c r="W561" t="s">
        <v>2440</v>
      </c>
      <c r="Y561" t="s">
        <v>12</v>
      </c>
    </row>
    <row r="562" spans="1:25" customFormat="1" x14ac:dyDescent="0.3">
      <c r="A562" t="s">
        <v>2441</v>
      </c>
      <c r="B562" t="s">
        <v>2439</v>
      </c>
      <c r="C562" t="s">
        <v>119</v>
      </c>
      <c r="D562" t="s">
        <v>219</v>
      </c>
      <c r="E562">
        <v>88466</v>
      </c>
      <c r="F562" t="s">
        <v>18</v>
      </c>
      <c r="I562" t="s">
        <v>2434</v>
      </c>
      <c r="K562" t="s">
        <v>599</v>
      </c>
      <c r="L562" t="s">
        <v>140</v>
      </c>
      <c r="M562">
        <v>5610</v>
      </c>
      <c r="N562" t="s">
        <v>37</v>
      </c>
      <c r="O562" s="26">
        <v>45341.359942129602</v>
      </c>
      <c r="P562" s="26">
        <v>45341.6079310532</v>
      </c>
      <c r="S562" t="s">
        <v>90</v>
      </c>
      <c r="T562" t="s">
        <v>123</v>
      </c>
      <c r="U562" t="s">
        <v>899</v>
      </c>
      <c r="V562" t="s">
        <v>139</v>
      </c>
      <c r="W562" t="s">
        <v>2442</v>
      </c>
      <c r="Y562" t="s">
        <v>7</v>
      </c>
    </row>
    <row r="563" spans="1:25" customFormat="1" x14ac:dyDescent="0.3">
      <c r="A563" t="s">
        <v>2443</v>
      </c>
      <c r="B563" t="s">
        <v>2444</v>
      </c>
      <c r="C563" t="s">
        <v>621</v>
      </c>
      <c r="D563" t="s">
        <v>219</v>
      </c>
      <c r="E563">
        <v>88466</v>
      </c>
      <c r="F563" t="s">
        <v>18</v>
      </c>
      <c r="I563" t="s">
        <v>2434</v>
      </c>
      <c r="K563" t="s">
        <v>1179</v>
      </c>
      <c r="L563" t="s">
        <v>1180</v>
      </c>
      <c r="M563">
        <v>5620</v>
      </c>
      <c r="N563" t="s">
        <v>37</v>
      </c>
      <c r="O563" s="26">
        <v>45341.359953703701</v>
      </c>
      <c r="P563" s="26">
        <v>45341.607931979197</v>
      </c>
      <c r="S563" t="s">
        <v>90</v>
      </c>
      <c r="T563" t="s">
        <v>131</v>
      </c>
      <c r="U563" t="s">
        <v>899</v>
      </c>
      <c r="V563" t="s">
        <v>159</v>
      </c>
      <c r="W563" t="s">
        <v>2445</v>
      </c>
      <c r="Y563" t="s">
        <v>10</v>
      </c>
    </row>
    <row r="564" spans="1:25" customFormat="1" x14ac:dyDescent="0.3">
      <c r="A564" t="s">
        <v>2446</v>
      </c>
      <c r="B564" t="s">
        <v>1419</v>
      </c>
      <c r="C564" t="s">
        <v>136</v>
      </c>
      <c r="D564" t="s">
        <v>249</v>
      </c>
      <c r="E564">
        <v>34281</v>
      </c>
      <c r="F564" t="s">
        <v>18</v>
      </c>
      <c r="K564" t="s">
        <v>949</v>
      </c>
      <c r="L564" t="s">
        <v>133</v>
      </c>
      <c r="M564">
        <v>5630</v>
      </c>
      <c r="N564" t="s">
        <v>37</v>
      </c>
      <c r="O564" s="26">
        <v>45341.360740740703</v>
      </c>
      <c r="P564" s="26">
        <v>45341.3693494213</v>
      </c>
      <c r="S564" t="s">
        <v>90</v>
      </c>
      <c r="T564" t="s">
        <v>191</v>
      </c>
      <c r="U564" t="s">
        <v>899</v>
      </c>
      <c r="V564" t="s">
        <v>159</v>
      </c>
      <c r="W564" t="s">
        <v>608</v>
      </c>
      <c r="Y564" t="s">
        <v>12</v>
      </c>
    </row>
    <row r="565" spans="1:25" customFormat="1" x14ac:dyDescent="0.3">
      <c r="A565" t="s">
        <v>2447</v>
      </c>
      <c r="B565" t="s">
        <v>1074</v>
      </c>
      <c r="C565" t="s">
        <v>254</v>
      </c>
      <c r="D565" t="s">
        <v>266</v>
      </c>
      <c r="E565">
        <v>96551</v>
      </c>
      <c r="F565" t="s">
        <v>18</v>
      </c>
      <c r="G565" t="s">
        <v>56</v>
      </c>
      <c r="I565" t="s">
        <v>2448</v>
      </c>
      <c r="K565" t="s">
        <v>949</v>
      </c>
      <c r="L565" t="s">
        <v>133</v>
      </c>
      <c r="M565">
        <v>5640</v>
      </c>
      <c r="N565" t="s">
        <v>52</v>
      </c>
      <c r="O565" s="26">
        <v>45341.364143518498</v>
      </c>
      <c r="P565" s="26">
        <v>45341.366491053202</v>
      </c>
      <c r="S565" t="s">
        <v>90</v>
      </c>
      <c r="T565" t="s">
        <v>123</v>
      </c>
      <c r="U565" t="s">
        <v>899</v>
      </c>
      <c r="V565" t="s">
        <v>185</v>
      </c>
      <c r="W565" t="s">
        <v>607</v>
      </c>
      <c r="Y565" t="s">
        <v>12</v>
      </c>
    </row>
    <row r="566" spans="1:25" customFormat="1" x14ac:dyDescent="0.3">
      <c r="A566" t="s">
        <v>2449</v>
      </c>
      <c r="B566" t="s">
        <v>2450</v>
      </c>
      <c r="C566" t="s">
        <v>119</v>
      </c>
      <c r="D566" t="s">
        <v>114</v>
      </c>
      <c r="E566">
        <v>78235</v>
      </c>
      <c r="F566" t="s">
        <v>34</v>
      </c>
      <c r="G566" t="s">
        <v>55</v>
      </c>
      <c r="K566" t="s">
        <v>146</v>
      </c>
      <c r="L566" t="s">
        <v>145</v>
      </c>
      <c r="M566">
        <v>5650</v>
      </c>
      <c r="N566" t="s">
        <v>37</v>
      </c>
      <c r="O566" s="26">
        <v>45341.365011574097</v>
      </c>
      <c r="P566" s="26">
        <v>45341.510730752299</v>
      </c>
      <c r="S566" t="s">
        <v>90</v>
      </c>
      <c r="V566" t="s">
        <v>159</v>
      </c>
    </row>
    <row r="567" spans="1:25" customFormat="1" x14ac:dyDescent="0.3">
      <c r="A567" t="s">
        <v>2451</v>
      </c>
      <c r="B567" t="s">
        <v>2452</v>
      </c>
      <c r="C567" t="s">
        <v>119</v>
      </c>
      <c r="D567" t="s">
        <v>114</v>
      </c>
      <c r="E567">
        <v>78235</v>
      </c>
      <c r="F567" t="s">
        <v>18</v>
      </c>
      <c r="G567" t="s">
        <v>55</v>
      </c>
      <c r="I567" t="s">
        <v>2434</v>
      </c>
      <c r="K567" t="s">
        <v>146</v>
      </c>
      <c r="L567" t="s">
        <v>145</v>
      </c>
      <c r="M567">
        <v>5660</v>
      </c>
      <c r="N567" t="s">
        <v>37</v>
      </c>
      <c r="O567" s="26">
        <v>45341.365011574097</v>
      </c>
      <c r="P567" s="26">
        <v>45341.510721724502</v>
      </c>
      <c r="S567" t="s">
        <v>90</v>
      </c>
      <c r="T567" t="s">
        <v>123</v>
      </c>
      <c r="U567" t="s">
        <v>899</v>
      </c>
      <c r="V567" t="s">
        <v>159</v>
      </c>
      <c r="W567" t="s">
        <v>2453</v>
      </c>
      <c r="Y567" t="s">
        <v>8</v>
      </c>
    </row>
    <row r="568" spans="1:25" customFormat="1" x14ac:dyDescent="0.3">
      <c r="A568" t="s">
        <v>2454</v>
      </c>
      <c r="B568" t="s">
        <v>2455</v>
      </c>
      <c r="C568" t="s">
        <v>119</v>
      </c>
      <c r="D568" t="s">
        <v>114</v>
      </c>
      <c r="E568">
        <v>78235</v>
      </c>
      <c r="F568" t="s">
        <v>24</v>
      </c>
      <c r="G568" t="s">
        <v>60</v>
      </c>
      <c r="K568" t="s">
        <v>146</v>
      </c>
      <c r="L568" t="s">
        <v>145</v>
      </c>
      <c r="M568">
        <v>5670</v>
      </c>
      <c r="N568" t="s">
        <v>37</v>
      </c>
      <c r="O568" s="26">
        <v>45341.365023148202</v>
      </c>
      <c r="P568" s="26">
        <v>45341.510722256899</v>
      </c>
      <c r="S568" t="s">
        <v>90</v>
      </c>
      <c r="T568" t="s">
        <v>129</v>
      </c>
      <c r="U568" t="s">
        <v>899</v>
      </c>
      <c r="V568" t="s">
        <v>159</v>
      </c>
      <c r="Y568" t="s">
        <v>8</v>
      </c>
    </row>
    <row r="569" spans="1:25" customFormat="1" x14ac:dyDescent="0.3">
      <c r="A569" t="s">
        <v>2456</v>
      </c>
      <c r="B569" t="s">
        <v>721</v>
      </c>
      <c r="C569" t="s">
        <v>723</v>
      </c>
      <c r="D569" t="s">
        <v>114</v>
      </c>
      <c r="E569">
        <v>78235</v>
      </c>
      <c r="F569" t="s">
        <v>34</v>
      </c>
      <c r="G569" t="s">
        <v>58</v>
      </c>
      <c r="K569" t="s">
        <v>707</v>
      </c>
      <c r="L569" t="s">
        <v>708</v>
      </c>
      <c r="M569">
        <v>5680</v>
      </c>
      <c r="N569" t="s">
        <v>37</v>
      </c>
      <c r="O569" s="26">
        <v>45341.365023148202</v>
      </c>
      <c r="P569" s="26">
        <v>45341.510722604202</v>
      </c>
      <c r="S569" t="s">
        <v>91</v>
      </c>
      <c r="V569" t="s">
        <v>283</v>
      </c>
    </row>
    <row r="570" spans="1:25" customFormat="1" x14ac:dyDescent="0.3">
      <c r="A570" t="s">
        <v>2457</v>
      </c>
      <c r="B570" t="s">
        <v>722</v>
      </c>
      <c r="C570" t="s">
        <v>723</v>
      </c>
      <c r="D570" t="s">
        <v>114</v>
      </c>
      <c r="E570">
        <v>78235</v>
      </c>
      <c r="F570" t="s">
        <v>18</v>
      </c>
      <c r="G570" t="s">
        <v>55</v>
      </c>
      <c r="K570" t="s">
        <v>707</v>
      </c>
      <c r="L570" t="s">
        <v>708</v>
      </c>
      <c r="M570">
        <v>5690</v>
      </c>
      <c r="N570" t="s">
        <v>37</v>
      </c>
      <c r="O570" s="26">
        <v>45341.365023148202</v>
      </c>
      <c r="P570" s="26">
        <v>45341.5107228009</v>
      </c>
      <c r="S570" t="s">
        <v>91</v>
      </c>
      <c r="T570" t="s">
        <v>160</v>
      </c>
      <c r="U570" t="s">
        <v>629</v>
      </c>
      <c r="V570" t="s">
        <v>283</v>
      </c>
      <c r="W570" t="s">
        <v>2178</v>
      </c>
      <c r="Y570" t="s">
        <v>12</v>
      </c>
    </row>
    <row r="571" spans="1:25" customFormat="1" x14ac:dyDescent="0.3">
      <c r="A571" t="s">
        <v>2458</v>
      </c>
      <c r="B571" t="s">
        <v>722</v>
      </c>
      <c r="C571" t="s">
        <v>723</v>
      </c>
      <c r="D571" t="s">
        <v>114</v>
      </c>
      <c r="E571">
        <v>78235</v>
      </c>
      <c r="F571" t="s">
        <v>18</v>
      </c>
      <c r="G571" t="s">
        <v>55</v>
      </c>
      <c r="I571" t="s">
        <v>2459</v>
      </c>
      <c r="K571" t="s">
        <v>707</v>
      </c>
      <c r="L571" t="s">
        <v>708</v>
      </c>
      <c r="M571">
        <v>5700</v>
      </c>
      <c r="N571" t="s">
        <v>37</v>
      </c>
      <c r="O571" s="26">
        <v>45341.365023148202</v>
      </c>
      <c r="P571" s="26">
        <v>45341.510723148102</v>
      </c>
      <c r="S571" t="s">
        <v>90</v>
      </c>
      <c r="T571" t="s">
        <v>160</v>
      </c>
      <c r="U571" t="s">
        <v>899</v>
      </c>
      <c r="V571" t="s">
        <v>283</v>
      </c>
      <c r="W571" t="s">
        <v>2184</v>
      </c>
      <c r="Y571" t="s">
        <v>7</v>
      </c>
    </row>
    <row r="572" spans="1:25" customFormat="1" x14ac:dyDescent="0.3">
      <c r="A572" t="s">
        <v>2460</v>
      </c>
      <c r="B572" t="s">
        <v>2461</v>
      </c>
      <c r="C572" t="s">
        <v>119</v>
      </c>
      <c r="D572" t="s">
        <v>114</v>
      </c>
      <c r="E572">
        <v>78235</v>
      </c>
      <c r="F572" t="s">
        <v>34</v>
      </c>
      <c r="G572" t="s">
        <v>58</v>
      </c>
      <c r="K572" t="s">
        <v>860</v>
      </c>
      <c r="L572" t="s">
        <v>388</v>
      </c>
      <c r="M572">
        <v>5710</v>
      </c>
      <c r="N572" t="s">
        <v>37</v>
      </c>
      <c r="O572" s="26">
        <v>45341.365034722199</v>
      </c>
      <c r="P572" s="26">
        <v>45341.510723877298</v>
      </c>
      <c r="S572" t="s">
        <v>90</v>
      </c>
      <c r="V572" t="s">
        <v>224</v>
      </c>
    </row>
    <row r="573" spans="1:25" customFormat="1" x14ac:dyDescent="0.3">
      <c r="A573" t="s">
        <v>2462</v>
      </c>
      <c r="B573" t="s">
        <v>2463</v>
      </c>
      <c r="C573" t="s">
        <v>2464</v>
      </c>
      <c r="D573" t="s">
        <v>114</v>
      </c>
      <c r="E573">
        <v>78235</v>
      </c>
      <c r="F573" t="s">
        <v>18</v>
      </c>
      <c r="G573" t="s">
        <v>55</v>
      </c>
      <c r="I573" t="s">
        <v>2465</v>
      </c>
      <c r="K573" t="s">
        <v>860</v>
      </c>
      <c r="L573" t="s">
        <v>388</v>
      </c>
      <c r="M573">
        <v>5720</v>
      </c>
      <c r="N573" t="s">
        <v>37</v>
      </c>
      <c r="O573" s="26">
        <v>45341.365034722199</v>
      </c>
      <c r="P573" s="26">
        <v>45341.510724074098</v>
      </c>
      <c r="S573" t="s">
        <v>90</v>
      </c>
      <c r="T573" t="s">
        <v>111</v>
      </c>
      <c r="U573" t="s">
        <v>899</v>
      </c>
      <c r="V573" t="s">
        <v>224</v>
      </c>
      <c r="W573" t="s">
        <v>2466</v>
      </c>
      <c r="Y573" t="s">
        <v>12</v>
      </c>
    </row>
    <row r="574" spans="1:25" customFormat="1" x14ac:dyDescent="0.3">
      <c r="A574" t="s">
        <v>2467</v>
      </c>
      <c r="B574" t="s">
        <v>2463</v>
      </c>
      <c r="C574" t="s">
        <v>2468</v>
      </c>
      <c r="D574" t="s">
        <v>114</v>
      </c>
      <c r="E574">
        <v>78235</v>
      </c>
      <c r="F574" t="s">
        <v>24</v>
      </c>
      <c r="G574" t="s">
        <v>60</v>
      </c>
      <c r="K574" t="s">
        <v>860</v>
      </c>
      <c r="L574" t="s">
        <v>388</v>
      </c>
      <c r="M574">
        <v>5730</v>
      </c>
      <c r="N574" t="s">
        <v>37</v>
      </c>
      <c r="O574" s="26">
        <v>45341.365046296298</v>
      </c>
      <c r="P574" s="26">
        <v>45341.510724270804</v>
      </c>
      <c r="S574" t="s">
        <v>90</v>
      </c>
      <c r="T574" t="s">
        <v>129</v>
      </c>
      <c r="U574" t="s">
        <v>899</v>
      </c>
      <c r="V574" t="s">
        <v>224</v>
      </c>
      <c r="Y574" t="s">
        <v>12</v>
      </c>
    </row>
    <row r="575" spans="1:25" customFormat="1" x14ac:dyDescent="0.3">
      <c r="A575" t="s">
        <v>2469</v>
      </c>
      <c r="B575" t="s">
        <v>2470</v>
      </c>
      <c r="C575" t="s">
        <v>710</v>
      </c>
      <c r="D575" t="s">
        <v>114</v>
      </c>
      <c r="E575">
        <v>78235</v>
      </c>
      <c r="F575" t="s">
        <v>18</v>
      </c>
      <c r="G575" t="s">
        <v>55</v>
      </c>
      <c r="I575" t="s">
        <v>2471</v>
      </c>
      <c r="K575" t="s">
        <v>860</v>
      </c>
      <c r="L575" t="s">
        <v>388</v>
      </c>
      <c r="M575">
        <v>5740</v>
      </c>
      <c r="N575" t="s">
        <v>37</v>
      </c>
      <c r="O575" s="26">
        <v>45341.365046296298</v>
      </c>
      <c r="P575" s="26">
        <v>45341.5107244213</v>
      </c>
      <c r="S575" t="s">
        <v>90</v>
      </c>
      <c r="T575" t="s">
        <v>111</v>
      </c>
      <c r="U575" t="s">
        <v>899</v>
      </c>
      <c r="V575" t="s">
        <v>224</v>
      </c>
      <c r="W575" t="s">
        <v>632</v>
      </c>
      <c r="Y575" t="s">
        <v>12</v>
      </c>
    </row>
    <row r="576" spans="1:25" customFormat="1" x14ac:dyDescent="0.3">
      <c r="A576" t="s">
        <v>2472</v>
      </c>
      <c r="B576" t="s">
        <v>2473</v>
      </c>
      <c r="C576" t="s">
        <v>119</v>
      </c>
      <c r="D576" t="s">
        <v>114</v>
      </c>
      <c r="E576">
        <v>78235</v>
      </c>
      <c r="F576" t="s">
        <v>21</v>
      </c>
      <c r="G576" t="s">
        <v>55</v>
      </c>
      <c r="K576" t="s">
        <v>1489</v>
      </c>
      <c r="L576" t="s">
        <v>595</v>
      </c>
      <c r="M576">
        <v>5750</v>
      </c>
      <c r="N576" t="s">
        <v>37</v>
      </c>
      <c r="O576" s="26">
        <v>45341.365057870396</v>
      </c>
      <c r="P576" s="26">
        <v>45341.5107248032</v>
      </c>
      <c r="S576" t="s">
        <v>90</v>
      </c>
      <c r="V576" t="s">
        <v>386</v>
      </c>
    </row>
    <row r="577" spans="1:25" customFormat="1" x14ac:dyDescent="0.3">
      <c r="A577" t="s">
        <v>2474</v>
      </c>
      <c r="B577" t="s">
        <v>2475</v>
      </c>
      <c r="C577" t="s">
        <v>2476</v>
      </c>
      <c r="D577" t="s">
        <v>114</v>
      </c>
      <c r="E577">
        <v>78235</v>
      </c>
      <c r="F577" t="s">
        <v>21</v>
      </c>
      <c r="G577" t="s">
        <v>55</v>
      </c>
      <c r="K577" t="s">
        <v>783</v>
      </c>
      <c r="L577" t="s">
        <v>133</v>
      </c>
      <c r="M577">
        <v>5760</v>
      </c>
      <c r="N577" t="s">
        <v>37</v>
      </c>
      <c r="O577" s="26">
        <v>45341.365057870396</v>
      </c>
      <c r="P577" s="26">
        <v>45341.510725150503</v>
      </c>
      <c r="S577" t="s">
        <v>90</v>
      </c>
      <c r="V577" t="s">
        <v>386</v>
      </c>
    </row>
    <row r="578" spans="1:25" customFormat="1" x14ac:dyDescent="0.3">
      <c r="A578" t="s">
        <v>2477</v>
      </c>
      <c r="B578" t="s">
        <v>2478</v>
      </c>
      <c r="C578" t="s">
        <v>119</v>
      </c>
      <c r="D578" t="s">
        <v>114</v>
      </c>
      <c r="E578">
        <v>78235</v>
      </c>
      <c r="F578" t="s">
        <v>34</v>
      </c>
      <c r="G578" t="s">
        <v>56</v>
      </c>
      <c r="K578" t="s">
        <v>783</v>
      </c>
      <c r="L578" t="s">
        <v>133</v>
      </c>
      <c r="M578">
        <v>5770</v>
      </c>
      <c r="N578" t="s">
        <v>37</v>
      </c>
      <c r="O578" s="26">
        <v>45341.365057870396</v>
      </c>
      <c r="P578" s="26">
        <v>45341.510725347202</v>
      </c>
      <c r="S578" t="s">
        <v>90</v>
      </c>
      <c r="V578" t="s">
        <v>386</v>
      </c>
    </row>
    <row r="579" spans="1:25" customFormat="1" x14ac:dyDescent="0.3">
      <c r="A579" t="s">
        <v>2479</v>
      </c>
      <c r="B579" t="s">
        <v>2480</v>
      </c>
      <c r="C579" t="s">
        <v>621</v>
      </c>
      <c r="D579" t="s">
        <v>114</v>
      </c>
      <c r="E579">
        <v>78235</v>
      </c>
      <c r="F579" t="s">
        <v>18</v>
      </c>
      <c r="G579" t="s">
        <v>55</v>
      </c>
      <c r="I579" t="s">
        <v>2481</v>
      </c>
      <c r="K579" t="s">
        <v>1179</v>
      </c>
      <c r="L579" t="s">
        <v>1180</v>
      </c>
      <c r="M579">
        <v>5780</v>
      </c>
      <c r="N579" t="s">
        <v>37</v>
      </c>
      <c r="O579" s="26">
        <v>45341.365057870396</v>
      </c>
      <c r="P579" s="26">
        <v>45341.510725497697</v>
      </c>
      <c r="S579" t="s">
        <v>90</v>
      </c>
      <c r="T579" t="s">
        <v>160</v>
      </c>
      <c r="U579" t="s">
        <v>899</v>
      </c>
      <c r="V579" t="s">
        <v>159</v>
      </c>
      <c r="W579" t="s">
        <v>2404</v>
      </c>
      <c r="Y579" t="s">
        <v>10</v>
      </c>
    </row>
    <row r="580" spans="1:25" customFormat="1" x14ac:dyDescent="0.3">
      <c r="A580" t="s">
        <v>2482</v>
      </c>
      <c r="B580" t="s">
        <v>2483</v>
      </c>
      <c r="C580" t="s">
        <v>119</v>
      </c>
      <c r="D580" t="s">
        <v>114</v>
      </c>
      <c r="E580">
        <v>78235</v>
      </c>
      <c r="F580" t="s">
        <v>18</v>
      </c>
      <c r="G580" t="s">
        <v>55</v>
      </c>
      <c r="K580" t="s">
        <v>834</v>
      </c>
      <c r="L580" t="s">
        <v>388</v>
      </c>
      <c r="M580">
        <v>5790</v>
      </c>
      <c r="N580" t="s">
        <v>37</v>
      </c>
      <c r="O580" s="26">
        <v>45341.365057870396</v>
      </c>
      <c r="P580" s="26">
        <v>45341.510725891203</v>
      </c>
      <c r="S580" t="s">
        <v>90</v>
      </c>
      <c r="T580" t="s">
        <v>115</v>
      </c>
      <c r="U580" t="s">
        <v>899</v>
      </c>
      <c r="V580" t="s">
        <v>150</v>
      </c>
      <c r="W580" t="s">
        <v>2484</v>
      </c>
      <c r="Y580" t="s">
        <v>12</v>
      </c>
    </row>
    <row r="581" spans="1:25" customFormat="1" x14ac:dyDescent="0.3">
      <c r="A581" t="s">
        <v>2485</v>
      </c>
      <c r="B581" t="s">
        <v>2486</v>
      </c>
      <c r="C581" t="s">
        <v>119</v>
      </c>
      <c r="D581" t="s">
        <v>114</v>
      </c>
      <c r="E581">
        <v>78235</v>
      </c>
      <c r="F581" t="s">
        <v>34</v>
      </c>
      <c r="G581" t="s">
        <v>58</v>
      </c>
      <c r="K581" t="s">
        <v>834</v>
      </c>
      <c r="L581" t="s">
        <v>388</v>
      </c>
      <c r="M581">
        <v>5800</v>
      </c>
      <c r="N581" t="s">
        <v>37</v>
      </c>
      <c r="O581" s="26">
        <v>45341.3650694444</v>
      </c>
      <c r="P581" s="26">
        <v>45341.510726041699</v>
      </c>
      <c r="S581" t="s">
        <v>90</v>
      </c>
      <c r="V581" t="s">
        <v>150</v>
      </c>
    </row>
    <row r="582" spans="1:25" customFormat="1" x14ac:dyDescent="0.3">
      <c r="A582" t="s">
        <v>2487</v>
      </c>
      <c r="B582" t="s">
        <v>2488</v>
      </c>
      <c r="C582" t="s">
        <v>119</v>
      </c>
      <c r="D582" t="s">
        <v>114</v>
      </c>
      <c r="E582">
        <v>78235</v>
      </c>
      <c r="F582" t="s">
        <v>18</v>
      </c>
      <c r="G582" t="s">
        <v>55</v>
      </c>
      <c r="I582" t="s">
        <v>2434</v>
      </c>
      <c r="K582" t="s">
        <v>2068</v>
      </c>
      <c r="L582" t="s">
        <v>1049</v>
      </c>
      <c r="M582">
        <v>5810</v>
      </c>
      <c r="N582" t="s">
        <v>37</v>
      </c>
      <c r="O582" s="26">
        <v>45341.3650694444</v>
      </c>
      <c r="P582" s="26">
        <v>45341.510726238397</v>
      </c>
      <c r="S582" t="s">
        <v>90</v>
      </c>
      <c r="T582" t="s">
        <v>123</v>
      </c>
      <c r="U582" t="s">
        <v>899</v>
      </c>
      <c r="V582" t="s">
        <v>150</v>
      </c>
      <c r="W582" t="s">
        <v>2489</v>
      </c>
      <c r="Y582" t="s">
        <v>12</v>
      </c>
    </row>
    <row r="583" spans="1:25" customFormat="1" x14ac:dyDescent="0.3">
      <c r="A583" t="s">
        <v>2490</v>
      </c>
      <c r="B583" t="s">
        <v>2491</v>
      </c>
      <c r="C583" t="s">
        <v>2492</v>
      </c>
      <c r="D583" t="s">
        <v>114</v>
      </c>
      <c r="E583">
        <v>78235</v>
      </c>
      <c r="F583" t="s">
        <v>34</v>
      </c>
      <c r="G583" t="s">
        <v>58</v>
      </c>
      <c r="K583" t="s">
        <v>949</v>
      </c>
      <c r="L583" t="s">
        <v>133</v>
      </c>
      <c r="M583">
        <v>5820</v>
      </c>
      <c r="N583" t="s">
        <v>37</v>
      </c>
      <c r="O583" s="26">
        <v>45341.365081018499</v>
      </c>
      <c r="P583" s="26">
        <v>45341.510726423599</v>
      </c>
      <c r="S583" t="s">
        <v>90</v>
      </c>
      <c r="V583" t="s">
        <v>159</v>
      </c>
    </row>
    <row r="584" spans="1:25" customFormat="1" x14ac:dyDescent="0.3">
      <c r="A584" t="s">
        <v>2493</v>
      </c>
      <c r="B584" t="s">
        <v>2494</v>
      </c>
      <c r="C584" t="s">
        <v>2492</v>
      </c>
      <c r="D584" t="s">
        <v>114</v>
      </c>
      <c r="E584">
        <v>78235</v>
      </c>
      <c r="F584" t="s">
        <v>18</v>
      </c>
      <c r="G584" t="s">
        <v>55</v>
      </c>
      <c r="K584" t="s">
        <v>949</v>
      </c>
      <c r="L584" t="s">
        <v>133</v>
      </c>
      <c r="M584">
        <v>5830</v>
      </c>
      <c r="N584" t="s">
        <v>37</v>
      </c>
      <c r="O584" s="26">
        <v>45341.365081018499</v>
      </c>
      <c r="P584" s="26">
        <v>45341.510726967601</v>
      </c>
      <c r="S584" t="s">
        <v>90</v>
      </c>
      <c r="T584" t="s">
        <v>160</v>
      </c>
      <c r="U584" t="s">
        <v>899</v>
      </c>
      <c r="V584" t="s">
        <v>159</v>
      </c>
      <c r="W584" t="s">
        <v>2495</v>
      </c>
      <c r="Y584" t="s">
        <v>12</v>
      </c>
    </row>
    <row r="585" spans="1:25" customFormat="1" x14ac:dyDescent="0.3">
      <c r="A585" t="s">
        <v>2496</v>
      </c>
      <c r="B585" t="s">
        <v>2494</v>
      </c>
      <c r="C585" t="s">
        <v>2492</v>
      </c>
      <c r="D585" t="s">
        <v>114</v>
      </c>
      <c r="E585">
        <v>78235</v>
      </c>
      <c r="F585" t="s">
        <v>18</v>
      </c>
      <c r="G585" t="s">
        <v>55</v>
      </c>
      <c r="I585" t="s">
        <v>2497</v>
      </c>
      <c r="K585" t="s">
        <v>949</v>
      </c>
      <c r="L585" t="s">
        <v>133</v>
      </c>
      <c r="M585">
        <v>5840</v>
      </c>
      <c r="N585" t="s">
        <v>37</v>
      </c>
      <c r="O585" s="26">
        <v>45341.365092592598</v>
      </c>
      <c r="P585" s="26">
        <v>45341.510727164401</v>
      </c>
      <c r="S585" t="s">
        <v>90</v>
      </c>
      <c r="T585" t="s">
        <v>115</v>
      </c>
      <c r="U585" t="s">
        <v>899</v>
      </c>
      <c r="V585" t="s">
        <v>159</v>
      </c>
      <c r="W585" t="s">
        <v>2498</v>
      </c>
      <c r="Y585" t="s">
        <v>12</v>
      </c>
    </row>
    <row r="586" spans="1:25" customFormat="1" x14ac:dyDescent="0.3">
      <c r="A586" t="s">
        <v>2499</v>
      </c>
      <c r="B586" t="s">
        <v>2494</v>
      </c>
      <c r="C586" t="s">
        <v>2492</v>
      </c>
      <c r="D586" t="s">
        <v>114</v>
      </c>
      <c r="E586">
        <v>78235</v>
      </c>
      <c r="F586" t="s">
        <v>24</v>
      </c>
      <c r="G586" t="s">
        <v>60</v>
      </c>
      <c r="K586" t="s">
        <v>949</v>
      </c>
      <c r="L586" t="s">
        <v>133</v>
      </c>
      <c r="M586">
        <v>5850</v>
      </c>
      <c r="N586" t="s">
        <v>37</v>
      </c>
      <c r="O586" s="26">
        <v>45341.365104166704</v>
      </c>
      <c r="P586" s="26">
        <v>45341.510727696797</v>
      </c>
      <c r="S586" t="s">
        <v>90</v>
      </c>
      <c r="T586" t="s">
        <v>223</v>
      </c>
      <c r="U586" t="s">
        <v>899</v>
      </c>
      <c r="V586" t="s">
        <v>159</v>
      </c>
      <c r="Y586" t="s">
        <v>12</v>
      </c>
    </row>
    <row r="587" spans="1:25" customFormat="1" x14ac:dyDescent="0.3">
      <c r="A587" t="s">
        <v>2500</v>
      </c>
      <c r="B587" t="s">
        <v>2501</v>
      </c>
      <c r="C587" t="s">
        <v>720</v>
      </c>
      <c r="D587" t="s">
        <v>114</v>
      </c>
      <c r="E587">
        <v>78235</v>
      </c>
      <c r="F587" t="s">
        <v>34</v>
      </c>
      <c r="G587" t="s">
        <v>58</v>
      </c>
      <c r="K587" t="s">
        <v>949</v>
      </c>
      <c r="L587" t="s">
        <v>133</v>
      </c>
      <c r="M587">
        <v>5860</v>
      </c>
      <c r="N587" t="s">
        <v>37</v>
      </c>
      <c r="O587" s="26">
        <v>45341.365104166704</v>
      </c>
      <c r="P587" s="26">
        <v>45341.510728240697</v>
      </c>
      <c r="S587" t="s">
        <v>90</v>
      </c>
      <c r="V587" t="s">
        <v>159</v>
      </c>
    </row>
    <row r="588" spans="1:25" customFormat="1" x14ac:dyDescent="0.3">
      <c r="A588" t="s">
        <v>2502</v>
      </c>
      <c r="B588" t="s">
        <v>2503</v>
      </c>
      <c r="C588" t="s">
        <v>720</v>
      </c>
      <c r="D588" t="s">
        <v>114</v>
      </c>
      <c r="E588">
        <v>78235</v>
      </c>
      <c r="F588" t="s">
        <v>18</v>
      </c>
      <c r="G588" t="s">
        <v>55</v>
      </c>
      <c r="I588" t="s">
        <v>2504</v>
      </c>
      <c r="K588" t="s">
        <v>949</v>
      </c>
      <c r="L588" t="s">
        <v>133</v>
      </c>
      <c r="M588">
        <v>5870</v>
      </c>
      <c r="N588" t="s">
        <v>37</v>
      </c>
      <c r="O588" s="26">
        <v>45341.365104166704</v>
      </c>
      <c r="P588" s="26">
        <v>45341.510728588</v>
      </c>
      <c r="S588" t="s">
        <v>90</v>
      </c>
      <c r="T588" t="s">
        <v>111</v>
      </c>
      <c r="U588" t="s">
        <v>899</v>
      </c>
      <c r="V588" t="s">
        <v>159</v>
      </c>
      <c r="W588" t="s">
        <v>684</v>
      </c>
      <c r="Y588" t="s">
        <v>12</v>
      </c>
    </row>
    <row r="589" spans="1:25" customFormat="1" x14ac:dyDescent="0.3">
      <c r="A589" t="s">
        <v>2505</v>
      </c>
      <c r="B589" t="s">
        <v>2506</v>
      </c>
      <c r="C589" t="s">
        <v>720</v>
      </c>
      <c r="D589" t="s">
        <v>114</v>
      </c>
      <c r="E589">
        <v>78235</v>
      </c>
      <c r="F589" t="s">
        <v>18</v>
      </c>
      <c r="G589" t="s">
        <v>55</v>
      </c>
      <c r="I589" t="s">
        <v>2504</v>
      </c>
      <c r="K589" t="s">
        <v>949</v>
      </c>
      <c r="L589" t="s">
        <v>133</v>
      </c>
      <c r="M589">
        <v>5880</v>
      </c>
      <c r="N589" t="s">
        <v>37</v>
      </c>
      <c r="O589" s="26">
        <v>45341.3651157407</v>
      </c>
      <c r="P589" s="26">
        <v>45341.510728784699</v>
      </c>
      <c r="S589" t="s">
        <v>90</v>
      </c>
      <c r="T589" t="s">
        <v>123</v>
      </c>
      <c r="U589" t="s">
        <v>899</v>
      </c>
      <c r="V589" t="s">
        <v>159</v>
      </c>
      <c r="W589" t="s">
        <v>2507</v>
      </c>
      <c r="Y589" t="s">
        <v>12</v>
      </c>
    </row>
    <row r="590" spans="1:25" customFormat="1" x14ac:dyDescent="0.3">
      <c r="A590" t="s">
        <v>2508</v>
      </c>
      <c r="B590" t="s">
        <v>2509</v>
      </c>
      <c r="C590" t="s">
        <v>720</v>
      </c>
      <c r="D590" t="s">
        <v>114</v>
      </c>
      <c r="E590">
        <v>78235</v>
      </c>
      <c r="F590" t="s">
        <v>24</v>
      </c>
      <c r="G590" t="s">
        <v>60</v>
      </c>
      <c r="K590" t="s">
        <v>949</v>
      </c>
      <c r="L590" t="s">
        <v>133</v>
      </c>
      <c r="M590">
        <v>5890</v>
      </c>
      <c r="N590" t="s">
        <v>37</v>
      </c>
      <c r="O590" s="26">
        <v>45341.365127314799</v>
      </c>
      <c r="P590" s="26">
        <v>45341.5107291319</v>
      </c>
      <c r="S590" t="s">
        <v>90</v>
      </c>
      <c r="T590" t="s">
        <v>129</v>
      </c>
      <c r="U590" t="s">
        <v>899</v>
      </c>
      <c r="V590" t="s">
        <v>159</v>
      </c>
      <c r="Y590" t="s">
        <v>12</v>
      </c>
    </row>
    <row r="591" spans="1:25" customFormat="1" x14ac:dyDescent="0.3">
      <c r="A591" t="s">
        <v>2510</v>
      </c>
      <c r="B591" t="s">
        <v>2511</v>
      </c>
      <c r="C591" t="s">
        <v>2512</v>
      </c>
      <c r="D591" t="s">
        <v>114</v>
      </c>
      <c r="E591">
        <v>78235</v>
      </c>
      <c r="F591" t="s">
        <v>18</v>
      </c>
      <c r="G591" t="s">
        <v>55</v>
      </c>
      <c r="I591" t="s">
        <v>2513</v>
      </c>
      <c r="K591" t="s">
        <v>949</v>
      </c>
      <c r="L591" t="s">
        <v>133</v>
      </c>
      <c r="M591">
        <v>5900</v>
      </c>
      <c r="N591" t="s">
        <v>37</v>
      </c>
      <c r="O591" s="26">
        <v>45341.365127314799</v>
      </c>
      <c r="P591" s="26">
        <v>45341.5107291319</v>
      </c>
      <c r="S591" t="s">
        <v>92</v>
      </c>
      <c r="T591" t="s">
        <v>160</v>
      </c>
      <c r="U591" t="s">
        <v>124</v>
      </c>
      <c r="V591" t="s">
        <v>137</v>
      </c>
      <c r="W591" t="s">
        <v>2514</v>
      </c>
      <c r="Y591" t="s">
        <v>12</v>
      </c>
    </row>
    <row r="592" spans="1:25" customFormat="1" x14ac:dyDescent="0.3">
      <c r="A592" t="s">
        <v>2515</v>
      </c>
      <c r="B592" t="s">
        <v>2511</v>
      </c>
      <c r="C592" t="s">
        <v>2512</v>
      </c>
      <c r="D592" t="s">
        <v>114</v>
      </c>
      <c r="E592">
        <v>78235</v>
      </c>
      <c r="F592" t="s">
        <v>18</v>
      </c>
      <c r="G592" t="s">
        <v>55</v>
      </c>
      <c r="I592" t="s">
        <v>2513</v>
      </c>
      <c r="K592" t="s">
        <v>949</v>
      </c>
      <c r="L592" t="s">
        <v>133</v>
      </c>
      <c r="M592">
        <v>5910</v>
      </c>
      <c r="N592" t="s">
        <v>37</v>
      </c>
      <c r="O592" s="26">
        <v>45341.365127314799</v>
      </c>
      <c r="P592" s="26">
        <v>45341.510729317102</v>
      </c>
      <c r="S592" t="s">
        <v>91</v>
      </c>
      <c r="T592" t="s">
        <v>160</v>
      </c>
      <c r="U592" t="s">
        <v>629</v>
      </c>
      <c r="V592" t="s">
        <v>137</v>
      </c>
      <c r="W592" t="s">
        <v>2516</v>
      </c>
      <c r="Y592" t="s">
        <v>7</v>
      </c>
    </row>
    <row r="593" spans="1:34" customFormat="1" x14ac:dyDescent="0.3">
      <c r="A593" t="s">
        <v>2517</v>
      </c>
      <c r="B593" t="s">
        <v>2511</v>
      </c>
      <c r="C593" t="s">
        <v>2512</v>
      </c>
      <c r="D593" t="s">
        <v>114</v>
      </c>
      <c r="E593">
        <v>78235</v>
      </c>
      <c r="F593" t="s">
        <v>18</v>
      </c>
      <c r="G593" t="s">
        <v>55</v>
      </c>
      <c r="I593" t="s">
        <v>2513</v>
      </c>
      <c r="K593" t="s">
        <v>949</v>
      </c>
      <c r="L593" t="s">
        <v>133</v>
      </c>
      <c r="M593">
        <v>5920</v>
      </c>
      <c r="N593" t="s">
        <v>37</v>
      </c>
      <c r="O593" s="26">
        <v>45341.365138888897</v>
      </c>
      <c r="P593" s="26">
        <v>45341.510729479203</v>
      </c>
      <c r="S593" t="s">
        <v>90</v>
      </c>
      <c r="T593" t="s">
        <v>160</v>
      </c>
      <c r="U593" t="s">
        <v>899</v>
      </c>
      <c r="V593" t="s">
        <v>137</v>
      </c>
      <c r="W593" t="s">
        <v>2518</v>
      </c>
      <c r="Y593" t="s">
        <v>7</v>
      </c>
    </row>
    <row r="594" spans="1:34" customFormat="1" x14ac:dyDescent="0.3">
      <c r="A594" t="s">
        <v>2519</v>
      </c>
      <c r="B594" t="s">
        <v>2511</v>
      </c>
      <c r="C594" t="s">
        <v>2512</v>
      </c>
      <c r="D594" t="s">
        <v>114</v>
      </c>
      <c r="E594">
        <v>78235</v>
      </c>
      <c r="F594" t="s">
        <v>18</v>
      </c>
      <c r="G594" t="s">
        <v>55</v>
      </c>
      <c r="I594" t="s">
        <v>2513</v>
      </c>
      <c r="K594" t="s">
        <v>949</v>
      </c>
      <c r="L594" t="s">
        <v>133</v>
      </c>
      <c r="M594">
        <v>5930</v>
      </c>
      <c r="N594" t="s">
        <v>37</v>
      </c>
      <c r="O594" s="26">
        <v>45341.365150463003</v>
      </c>
      <c r="P594" s="26">
        <v>45341.510729664398</v>
      </c>
      <c r="S594" t="s">
        <v>92</v>
      </c>
      <c r="T594" t="s">
        <v>115</v>
      </c>
      <c r="U594" t="s">
        <v>1226</v>
      </c>
      <c r="V594" t="s">
        <v>137</v>
      </c>
      <c r="W594" t="s">
        <v>2520</v>
      </c>
      <c r="Y594" t="s">
        <v>12</v>
      </c>
    </row>
    <row r="595" spans="1:34" customFormat="1" x14ac:dyDescent="0.3">
      <c r="A595" t="s">
        <v>2521</v>
      </c>
      <c r="B595" t="s">
        <v>2511</v>
      </c>
      <c r="C595" t="s">
        <v>2512</v>
      </c>
      <c r="D595" t="s">
        <v>114</v>
      </c>
      <c r="E595">
        <v>78235</v>
      </c>
      <c r="F595" t="s">
        <v>18</v>
      </c>
      <c r="G595" t="s">
        <v>55</v>
      </c>
      <c r="I595" t="s">
        <v>2513</v>
      </c>
      <c r="K595" t="s">
        <v>949</v>
      </c>
      <c r="L595" t="s">
        <v>133</v>
      </c>
      <c r="M595">
        <v>5940</v>
      </c>
      <c r="N595" t="s">
        <v>37</v>
      </c>
      <c r="O595" s="26">
        <v>45341.365162037</v>
      </c>
      <c r="P595" s="26">
        <v>45341.510729861096</v>
      </c>
      <c r="S595" t="s">
        <v>91</v>
      </c>
      <c r="T595" t="s">
        <v>115</v>
      </c>
      <c r="U595" t="s">
        <v>953</v>
      </c>
      <c r="V595" t="s">
        <v>137</v>
      </c>
      <c r="W595" t="s">
        <v>2522</v>
      </c>
      <c r="Y595" t="s">
        <v>7</v>
      </c>
    </row>
    <row r="596" spans="1:34" customFormat="1" x14ac:dyDescent="0.3">
      <c r="A596" t="s">
        <v>2523</v>
      </c>
      <c r="B596" t="s">
        <v>2511</v>
      </c>
      <c r="C596" t="s">
        <v>2512</v>
      </c>
      <c r="D596" t="s">
        <v>114</v>
      </c>
      <c r="E596">
        <v>78235</v>
      </c>
      <c r="F596" t="s">
        <v>18</v>
      </c>
      <c r="G596" t="s">
        <v>55</v>
      </c>
      <c r="I596" t="s">
        <v>2513</v>
      </c>
      <c r="K596" t="s">
        <v>949</v>
      </c>
      <c r="L596" t="s">
        <v>133</v>
      </c>
      <c r="M596">
        <v>5950</v>
      </c>
      <c r="N596" t="s">
        <v>37</v>
      </c>
      <c r="O596" s="26">
        <v>45341.365173611099</v>
      </c>
      <c r="P596" s="26">
        <v>45341.510730208298</v>
      </c>
      <c r="S596" t="s">
        <v>90</v>
      </c>
      <c r="T596" t="s">
        <v>115</v>
      </c>
      <c r="U596" t="s">
        <v>899</v>
      </c>
      <c r="V596" t="s">
        <v>137</v>
      </c>
      <c r="W596" t="s">
        <v>2524</v>
      </c>
      <c r="Y596" t="s">
        <v>7</v>
      </c>
    </row>
    <row r="597" spans="1:34" customFormat="1" x14ac:dyDescent="0.3">
      <c r="A597" t="s">
        <v>1283</v>
      </c>
      <c r="B597" t="s">
        <v>1277</v>
      </c>
      <c r="C597" t="s">
        <v>178</v>
      </c>
      <c r="D597" t="s">
        <v>177</v>
      </c>
      <c r="E597">
        <v>83316</v>
      </c>
      <c r="F597" t="s">
        <v>18</v>
      </c>
      <c r="G597" t="s">
        <v>56</v>
      </c>
      <c r="I597" t="s">
        <v>2525</v>
      </c>
      <c r="K597" t="s">
        <v>802</v>
      </c>
      <c r="L597" t="s">
        <v>388</v>
      </c>
      <c r="M597">
        <v>5960</v>
      </c>
      <c r="N597" t="s">
        <v>37</v>
      </c>
      <c r="O597" s="26">
        <v>45341.3684490741</v>
      </c>
      <c r="P597" s="26">
        <v>45341.369800081004</v>
      </c>
      <c r="Q597" t="s">
        <v>1281</v>
      </c>
      <c r="S597" t="s">
        <v>90</v>
      </c>
      <c r="T597" t="s">
        <v>115</v>
      </c>
      <c r="U597" t="s">
        <v>899</v>
      </c>
      <c r="V597" t="s">
        <v>740</v>
      </c>
      <c r="W597" t="s">
        <v>1284</v>
      </c>
      <c r="X597" t="s">
        <v>126</v>
      </c>
      <c r="Y597" t="s">
        <v>12</v>
      </c>
    </row>
    <row r="598" spans="1:34" customFormat="1" x14ac:dyDescent="0.3">
      <c r="A598" t="s">
        <v>2526</v>
      </c>
      <c r="B598" t="s">
        <v>2527</v>
      </c>
      <c r="C598" t="s">
        <v>136</v>
      </c>
      <c r="D598" t="s">
        <v>155</v>
      </c>
      <c r="E598">
        <v>84462</v>
      </c>
      <c r="F598" t="s">
        <v>21</v>
      </c>
      <c r="K598" t="s">
        <v>1489</v>
      </c>
      <c r="L598" t="s">
        <v>595</v>
      </c>
      <c r="M598">
        <v>5970</v>
      </c>
      <c r="N598" t="s">
        <v>37</v>
      </c>
      <c r="O598" s="26">
        <v>45341.371979166703</v>
      </c>
      <c r="P598" s="26">
        <v>45341.549163969903</v>
      </c>
    </row>
    <row r="599" spans="1:34" customFormat="1" x14ac:dyDescent="0.3">
      <c r="A599" t="s">
        <v>2528</v>
      </c>
      <c r="B599" t="s">
        <v>2529</v>
      </c>
      <c r="C599" t="s">
        <v>119</v>
      </c>
      <c r="D599" t="s">
        <v>109</v>
      </c>
      <c r="E599">
        <v>23120</v>
      </c>
      <c r="F599" t="s">
        <v>18</v>
      </c>
      <c r="G599" t="s">
        <v>55</v>
      </c>
      <c r="K599" t="s">
        <v>1179</v>
      </c>
      <c r="L599" t="s">
        <v>1180</v>
      </c>
      <c r="M599">
        <v>5980</v>
      </c>
      <c r="N599" t="s">
        <v>37</v>
      </c>
      <c r="O599" s="26">
        <v>45341.373807870397</v>
      </c>
      <c r="P599" s="26">
        <v>45341.459376967599</v>
      </c>
      <c r="Q599" t="s">
        <v>2530</v>
      </c>
      <c r="S599" t="s">
        <v>90</v>
      </c>
      <c r="T599" t="s">
        <v>593</v>
      </c>
      <c r="U599" t="s">
        <v>252</v>
      </c>
      <c r="V599" t="s">
        <v>159</v>
      </c>
      <c r="W599" t="s">
        <v>614</v>
      </c>
      <c r="X599" t="s">
        <v>126</v>
      </c>
      <c r="Y599" t="s">
        <v>10</v>
      </c>
    </row>
    <row r="600" spans="1:34" customFormat="1" x14ac:dyDescent="0.3">
      <c r="A600" t="s">
        <v>969</v>
      </c>
      <c r="B600" t="s">
        <v>2531</v>
      </c>
      <c r="C600" t="s">
        <v>119</v>
      </c>
      <c r="D600" t="s">
        <v>105</v>
      </c>
      <c r="E600">
        <v>76369</v>
      </c>
      <c r="F600" t="s">
        <v>14</v>
      </c>
      <c r="G600" t="s">
        <v>55</v>
      </c>
      <c r="K600" t="s">
        <v>802</v>
      </c>
      <c r="L600" t="s">
        <v>388</v>
      </c>
      <c r="M600">
        <v>5990</v>
      </c>
      <c r="N600" t="s">
        <v>37</v>
      </c>
      <c r="O600" s="26">
        <v>45341.3753587963</v>
      </c>
      <c r="P600" s="26">
        <v>45341.463069062498</v>
      </c>
      <c r="S600" t="s">
        <v>90</v>
      </c>
      <c r="V600" t="s">
        <v>165</v>
      </c>
      <c r="AF600" t="s">
        <v>966</v>
      </c>
      <c r="AG600" t="s">
        <v>1243</v>
      </c>
      <c r="AH600" t="s">
        <v>674</v>
      </c>
    </row>
    <row r="601" spans="1:34" customFormat="1" x14ac:dyDescent="0.3">
      <c r="A601" t="s">
        <v>886</v>
      </c>
      <c r="B601" t="s">
        <v>2532</v>
      </c>
      <c r="C601" t="s">
        <v>119</v>
      </c>
      <c r="D601" t="s">
        <v>105</v>
      </c>
      <c r="E601">
        <v>76369</v>
      </c>
      <c r="F601" t="s">
        <v>14</v>
      </c>
      <c r="G601" t="s">
        <v>55</v>
      </c>
      <c r="K601" t="s">
        <v>802</v>
      </c>
      <c r="L601" t="s">
        <v>388</v>
      </c>
      <c r="M601">
        <v>6000</v>
      </c>
      <c r="N601" t="s">
        <v>37</v>
      </c>
      <c r="O601" s="26">
        <v>45341.375370370399</v>
      </c>
      <c r="P601" s="26">
        <v>45341.463070335602</v>
      </c>
      <c r="S601" t="s">
        <v>90</v>
      </c>
      <c r="V601" t="s">
        <v>165</v>
      </c>
      <c r="AF601" t="s">
        <v>881</v>
      </c>
      <c r="AG601" t="s">
        <v>2533</v>
      </c>
    </row>
    <row r="602" spans="1:34" customFormat="1" x14ac:dyDescent="0.3">
      <c r="A602" t="s">
        <v>2534</v>
      </c>
      <c r="B602" t="s">
        <v>2535</v>
      </c>
      <c r="C602" t="s">
        <v>2536</v>
      </c>
      <c r="D602" t="s">
        <v>105</v>
      </c>
      <c r="E602">
        <v>76369</v>
      </c>
      <c r="F602" t="s">
        <v>24</v>
      </c>
      <c r="G602" t="s">
        <v>55</v>
      </c>
      <c r="K602" t="s">
        <v>802</v>
      </c>
      <c r="L602" t="s">
        <v>388</v>
      </c>
      <c r="M602">
        <v>6010</v>
      </c>
      <c r="N602" t="s">
        <v>37</v>
      </c>
      <c r="O602" s="26">
        <v>45341.375370370399</v>
      </c>
      <c r="P602" s="26">
        <v>45341.463071411999</v>
      </c>
      <c r="S602" t="s">
        <v>90</v>
      </c>
      <c r="T602" t="s">
        <v>271</v>
      </c>
      <c r="U602" t="s">
        <v>899</v>
      </c>
      <c r="V602" t="s">
        <v>165</v>
      </c>
      <c r="Y602" t="s">
        <v>12</v>
      </c>
    </row>
    <row r="603" spans="1:34" customFormat="1" x14ac:dyDescent="0.3">
      <c r="A603" t="s">
        <v>2537</v>
      </c>
      <c r="B603" t="s">
        <v>2535</v>
      </c>
      <c r="C603" t="s">
        <v>2538</v>
      </c>
      <c r="D603" t="s">
        <v>105</v>
      </c>
      <c r="E603">
        <v>76369</v>
      </c>
      <c r="F603" t="s">
        <v>24</v>
      </c>
      <c r="G603" t="s">
        <v>55</v>
      </c>
      <c r="K603" t="s">
        <v>802</v>
      </c>
      <c r="L603" t="s">
        <v>388</v>
      </c>
      <c r="M603">
        <v>6020</v>
      </c>
      <c r="N603" t="s">
        <v>37</v>
      </c>
      <c r="O603" s="26">
        <v>45341.375370370399</v>
      </c>
      <c r="P603" s="26">
        <v>45341.463072141203</v>
      </c>
      <c r="S603" t="s">
        <v>90</v>
      </c>
      <c r="T603" t="s">
        <v>129</v>
      </c>
      <c r="U603" t="s">
        <v>899</v>
      </c>
      <c r="V603" t="s">
        <v>165</v>
      </c>
      <c r="Y603" t="s">
        <v>12</v>
      </c>
    </row>
    <row r="604" spans="1:34" customFormat="1" x14ac:dyDescent="0.3">
      <c r="A604" t="s">
        <v>2539</v>
      </c>
      <c r="B604" t="s">
        <v>2535</v>
      </c>
      <c r="C604" t="s">
        <v>2536</v>
      </c>
      <c r="D604" t="s">
        <v>105</v>
      </c>
      <c r="E604">
        <v>76369</v>
      </c>
      <c r="F604" t="s">
        <v>18</v>
      </c>
      <c r="G604" t="s">
        <v>55</v>
      </c>
      <c r="I604" t="s">
        <v>2540</v>
      </c>
      <c r="K604" t="s">
        <v>802</v>
      </c>
      <c r="L604" t="s">
        <v>388</v>
      </c>
      <c r="M604">
        <v>6030</v>
      </c>
      <c r="N604" t="s">
        <v>37</v>
      </c>
      <c r="O604" s="26">
        <v>45341.375370370399</v>
      </c>
      <c r="P604" s="26">
        <v>45341.463072685197</v>
      </c>
      <c r="S604" t="s">
        <v>90</v>
      </c>
      <c r="T604" t="s">
        <v>111</v>
      </c>
      <c r="U604" t="s">
        <v>899</v>
      </c>
      <c r="V604" t="s">
        <v>165</v>
      </c>
      <c r="W604" t="s">
        <v>686</v>
      </c>
      <c r="Y604" t="s">
        <v>12</v>
      </c>
    </row>
    <row r="605" spans="1:34" customFormat="1" x14ac:dyDescent="0.3">
      <c r="A605" t="s">
        <v>2541</v>
      </c>
      <c r="B605" t="s">
        <v>2535</v>
      </c>
      <c r="C605" t="s">
        <v>2542</v>
      </c>
      <c r="D605" t="s">
        <v>105</v>
      </c>
      <c r="E605">
        <v>76369</v>
      </c>
      <c r="F605" t="s">
        <v>18</v>
      </c>
      <c r="G605" t="s">
        <v>55</v>
      </c>
      <c r="I605" t="s">
        <v>2543</v>
      </c>
      <c r="K605" t="s">
        <v>802</v>
      </c>
      <c r="L605" t="s">
        <v>388</v>
      </c>
      <c r="M605">
        <v>6040</v>
      </c>
      <c r="N605" t="s">
        <v>37</v>
      </c>
      <c r="O605" s="26">
        <v>45341.375370370399</v>
      </c>
      <c r="P605" s="26">
        <v>45341.463072685197</v>
      </c>
      <c r="S605" t="s">
        <v>90</v>
      </c>
      <c r="T605" t="s">
        <v>350</v>
      </c>
      <c r="U605" t="s">
        <v>899</v>
      </c>
      <c r="V605" t="s">
        <v>165</v>
      </c>
      <c r="W605" t="s">
        <v>2495</v>
      </c>
      <c r="Y605" t="s">
        <v>12</v>
      </c>
    </row>
    <row r="606" spans="1:34" customFormat="1" x14ac:dyDescent="0.3">
      <c r="A606" t="s">
        <v>2544</v>
      </c>
      <c r="B606" t="s">
        <v>2535</v>
      </c>
      <c r="C606" t="s">
        <v>2538</v>
      </c>
      <c r="D606" t="s">
        <v>105</v>
      </c>
      <c r="E606">
        <v>76369</v>
      </c>
      <c r="F606" t="s">
        <v>18</v>
      </c>
      <c r="G606" t="s">
        <v>55</v>
      </c>
      <c r="I606" t="s">
        <v>2545</v>
      </c>
      <c r="K606" t="s">
        <v>1908</v>
      </c>
      <c r="L606" t="s">
        <v>1049</v>
      </c>
      <c r="M606">
        <v>6050</v>
      </c>
      <c r="N606" t="s">
        <v>37</v>
      </c>
      <c r="O606" s="26">
        <v>45341.3754976852</v>
      </c>
      <c r="P606" s="26">
        <v>45341.463072881903</v>
      </c>
      <c r="S606" t="s">
        <v>90</v>
      </c>
      <c r="T606" t="s">
        <v>123</v>
      </c>
      <c r="U606" t="s">
        <v>899</v>
      </c>
      <c r="V606" t="s">
        <v>165</v>
      </c>
      <c r="W606" t="s">
        <v>2546</v>
      </c>
      <c r="Y606" t="s">
        <v>12</v>
      </c>
    </row>
    <row r="607" spans="1:34" customFormat="1" x14ac:dyDescent="0.3">
      <c r="A607" t="s">
        <v>2547</v>
      </c>
      <c r="B607" t="s">
        <v>2548</v>
      </c>
      <c r="C607" t="s">
        <v>119</v>
      </c>
      <c r="D607" t="s">
        <v>105</v>
      </c>
      <c r="E607">
        <v>76369</v>
      </c>
      <c r="F607" t="s">
        <v>18</v>
      </c>
      <c r="G607" t="s">
        <v>55</v>
      </c>
      <c r="I607" t="s">
        <v>2549</v>
      </c>
      <c r="K607" t="s">
        <v>1908</v>
      </c>
      <c r="L607" t="s">
        <v>1049</v>
      </c>
      <c r="M607">
        <v>6060</v>
      </c>
      <c r="N607" t="s">
        <v>37</v>
      </c>
      <c r="O607" s="26">
        <v>45341.3754976852</v>
      </c>
      <c r="P607" s="26">
        <v>45341.463073067098</v>
      </c>
      <c r="S607" t="s">
        <v>90</v>
      </c>
      <c r="T607" t="s">
        <v>123</v>
      </c>
      <c r="U607" t="s">
        <v>899</v>
      </c>
      <c r="V607" t="s">
        <v>165</v>
      </c>
      <c r="W607" t="s">
        <v>610</v>
      </c>
      <c r="Y607" t="s">
        <v>12</v>
      </c>
    </row>
    <row r="608" spans="1:34" customFormat="1" x14ac:dyDescent="0.3">
      <c r="A608" t="s">
        <v>2550</v>
      </c>
      <c r="B608" t="s">
        <v>2551</v>
      </c>
      <c r="C608" t="s">
        <v>2552</v>
      </c>
      <c r="D608" t="s">
        <v>251</v>
      </c>
      <c r="E608">
        <v>99909</v>
      </c>
      <c r="F608" t="s">
        <v>24</v>
      </c>
      <c r="G608" t="s">
        <v>55</v>
      </c>
      <c r="K608" t="s">
        <v>890</v>
      </c>
      <c r="L608" t="s">
        <v>388</v>
      </c>
      <c r="M608">
        <v>6070</v>
      </c>
      <c r="N608" t="s">
        <v>37</v>
      </c>
      <c r="O608" s="26">
        <v>45341.384363425903</v>
      </c>
      <c r="P608" s="26">
        <v>45341.523179976903</v>
      </c>
      <c r="S608" t="s">
        <v>90</v>
      </c>
      <c r="T608" t="s">
        <v>129</v>
      </c>
      <c r="U608" t="s">
        <v>899</v>
      </c>
      <c r="V608" t="s">
        <v>168</v>
      </c>
      <c r="Y608" t="s">
        <v>12</v>
      </c>
    </row>
    <row r="609" spans="1:25" customFormat="1" x14ac:dyDescent="0.3">
      <c r="A609" t="s">
        <v>2553</v>
      </c>
      <c r="B609" t="s">
        <v>2554</v>
      </c>
      <c r="C609" t="s">
        <v>689</v>
      </c>
      <c r="D609" t="s">
        <v>251</v>
      </c>
      <c r="E609">
        <v>99909</v>
      </c>
      <c r="F609" t="s">
        <v>34</v>
      </c>
      <c r="G609" t="s">
        <v>55</v>
      </c>
      <c r="K609" t="s">
        <v>890</v>
      </c>
      <c r="L609" t="s">
        <v>388</v>
      </c>
      <c r="M609">
        <v>6080</v>
      </c>
      <c r="N609" t="s">
        <v>37</v>
      </c>
      <c r="O609" s="26">
        <v>45341.384363425903</v>
      </c>
      <c r="P609" s="26">
        <v>45341.523180173601</v>
      </c>
      <c r="S609" t="s">
        <v>90</v>
      </c>
      <c r="T609" t="s">
        <v>123</v>
      </c>
      <c r="V609" t="s">
        <v>168</v>
      </c>
    </row>
    <row r="610" spans="1:25" customFormat="1" x14ac:dyDescent="0.3">
      <c r="A610" t="s">
        <v>2555</v>
      </c>
      <c r="B610" t="s">
        <v>2556</v>
      </c>
      <c r="C610" t="s">
        <v>2557</v>
      </c>
      <c r="D610" t="s">
        <v>251</v>
      </c>
      <c r="E610">
        <v>99909</v>
      </c>
      <c r="F610" t="s">
        <v>24</v>
      </c>
      <c r="G610" t="s">
        <v>55</v>
      </c>
      <c r="K610" t="s">
        <v>1193</v>
      </c>
      <c r="L610" t="s">
        <v>1049</v>
      </c>
      <c r="M610">
        <v>6090</v>
      </c>
      <c r="N610" t="s">
        <v>37</v>
      </c>
      <c r="O610" s="26">
        <v>45341.384363425903</v>
      </c>
      <c r="P610" s="26">
        <v>45341.523180324097</v>
      </c>
      <c r="S610" t="s">
        <v>90</v>
      </c>
      <c r="T610" t="s">
        <v>123</v>
      </c>
      <c r="U610" t="s">
        <v>899</v>
      </c>
      <c r="V610" t="s">
        <v>168</v>
      </c>
      <c r="Y610" t="s">
        <v>12</v>
      </c>
    </row>
    <row r="611" spans="1:25" customFormat="1" x14ac:dyDescent="0.3">
      <c r="A611" t="s">
        <v>2558</v>
      </c>
      <c r="B611" t="s">
        <v>2559</v>
      </c>
      <c r="C611" t="s">
        <v>170</v>
      </c>
      <c r="D611" t="s">
        <v>251</v>
      </c>
      <c r="E611">
        <v>99909</v>
      </c>
      <c r="F611" t="s">
        <v>34</v>
      </c>
      <c r="G611" t="s">
        <v>55</v>
      </c>
      <c r="K611" t="s">
        <v>890</v>
      </c>
      <c r="L611" t="s">
        <v>388</v>
      </c>
      <c r="M611">
        <v>6100</v>
      </c>
      <c r="N611" t="s">
        <v>37</v>
      </c>
      <c r="O611" s="26">
        <v>45341.384363425903</v>
      </c>
      <c r="P611" s="26">
        <v>45341.523180868098</v>
      </c>
      <c r="S611" t="s">
        <v>90</v>
      </c>
      <c r="T611" t="s">
        <v>129</v>
      </c>
      <c r="V611" t="s">
        <v>168</v>
      </c>
    </row>
    <row r="612" spans="1:25" customFormat="1" x14ac:dyDescent="0.3">
      <c r="A612" t="s">
        <v>2560</v>
      </c>
      <c r="B612" t="s">
        <v>2561</v>
      </c>
      <c r="C612" t="s">
        <v>621</v>
      </c>
      <c r="D612" t="s">
        <v>213</v>
      </c>
      <c r="E612">
        <v>45408</v>
      </c>
      <c r="F612" t="s">
        <v>34</v>
      </c>
      <c r="G612" t="s">
        <v>57</v>
      </c>
      <c r="K612" t="s">
        <v>1179</v>
      </c>
      <c r="L612" t="s">
        <v>1180</v>
      </c>
      <c r="M612">
        <v>6110</v>
      </c>
      <c r="N612" t="s">
        <v>37</v>
      </c>
      <c r="O612" s="26">
        <v>45341.388009259303</v>
      </c>
      <c r="P612" s="26">
        <v>45341.535756712998</v>
      </c>
      <c r="S612" t="s">
        <v>90</v>
      </c>
      <c r="T612" t="s">
        <v>123</v>
      </c>
      <c r="V612" t="s">
        <v>159</v>
      </c>
    </row>
    <row r="613" spans="1:25" customFormat="1" x14ac:dyDescent="0.3">
      <c r="A613" t="s">
        <v>2562</v>
      </c>
      <c r="B613" t="s">
        <v>2563</v>
      </c>
      <c r="C613" t="s">
        <v>621</v>
      </c>
      <c r="D613" t="s">
        <v>213</v>
      </c>
      <c r="E613">
        <v>45408</v>
      </c>
      <c r="F613" t="s">
        <v>18</v>
      </c>
      <c r="G613" t="s">
        <v>56</v>
      </c>
      <c r="I613" t="s">
        <v>2564</v>
      </c>
      <c r="K613" t="s">
        <v>1179</v>
      </c>
      <c r="L613" t="s">
        <v>1180</v>
      </c>
      <c r="M613">
        <v>6120</v>
      </c>
      <c r="N613" t="s">
        <v>37</v>
      </c>
      <c r="O613" s="26">
        <v>45341.388009259303</v>
      </c>
      <c r="P613" s="26">
        <v>45341.535758530103</v>
      </c>
      <c r="S613" t="s">
        <v>90</v>
      </c>
      <c r="T613" t="s">
        <v>123</v>
      </c>
      <c r="U613" t="s">
        <v>899</v>
      </c>
      <c r="V613" t="s">
        <v>159</v>
      </c>
      <c r="W613" t="s">
        <v>2565</v>
      </c>
      <c r="Y613" t="s">
        <v>10</v>
      </c>
    </row>
    <row r="614" spans="1:25" customFormat="1" x14ac:dyDescent="0.3">
      <c r="A614" t="s">
        <v>2566</v>
      </c>
      <c r="B614" t="s">
        <v>2567</v>
      </c>
      <c r="C614" t="s">
        <v>621</v>
      </c>
      <c r="D614" t="s">
        <v>213</v>
      </c>
      <c r="E614">
        <v>45408</v>
      </c>
      <c r="F614" t="s">
        <v>18</v>
      </c>
      <c r="G614" t="s">
        <v>56</v>
      </c>
      <c r="I614" t="s">
        <v>2564</v>
      </c>
      <c r="K614" t="s">
        <v>1179</v>
      </c>
      <c r="L614" t="s">
        <v>1180</v>
      </c>
      <c r="M614">
        <v>6130</v>
      </c>
      <c r="N614" t="s">
        <v>37</v>
      </c>
      <c r="O614" s="26">
        <v>45341.388020833299</v>
      </c>
      <c r="P614" s="26">
        <v>45341.535759606501</v>
      </c>
      <c r="S614" t="s">
        <v>90</v>
      </c>
      <c r="T614" t="s">
        <v>123</v>
      </c>
      <c r="U614" t="s">
        <v>899</v>
      </c>
      <c r="V614" t="s">
        <v>159</v>
      </c>
      <c r="W614" t="s">
        <v>2568</v>
      </c>
      <c r="Y614" t="s">
        <v>10</v>
      </c>
    </row>
    <row r="615" spans="1:25" customFormat="1" x14ac:dyDescent="0.3">
      <c r="A615" t="s">
        <v>2569</v>
      </c>
      <c r="B615" t="s">
        <v>2570</v>
      </c>
      <c r="C615" t="s">
        <v>621</v>
      </c>
      <c r="D615" t="s">
        <v>213</v>
      </c>
      <c r="E615">
        <v>45408</v>
      </c>
      <c r="F615" t="s">
        <v>18</v>
      </c>
      <c r="G615" t="s">
        <v>56</v>
      </c>
      <c r="I615" t="s">
        <v>2564</v>
      </c>
      <c r="K615" t="s">
        <v>1179</v>
      </c>
      <c r="L615" t="s">
        <v>1180</v>
      </c>
      <c r="M615">
        <v>6140</v>
      </c>
      <c r="N615" t="s">
        <v>37</v>
      </c>
      <c r="O615" s="26">
        <v>45341.388032407398</v>
      </c>
      <c r="P615" s="26">
        <v>45341.535761226798</v>
      </c>
      <c r="S615" t="s">
        <v>90</v>
      </c>
      <c r="T615" t="s">
        <v>123</v>
      </c>
      <c r="U615" t="s">
        <v>899</v>
      </c>
      <c r="V615" t="s">
        <v>159</v>
      </c>
      <c r="W615" t="s">
        <v>2571</v>
      </c>
      <c r="Y615" t="s">
        <v>10</v>
      </c>
    </row>
    <row r="616" spans="1:25" customFormat="1" x14ac:dyDescent="0.3">
      <c r="A616" t="s">
        <v>2572</v>
      </c>
      <c r="B616" t="s">
        <v>2573</v>
      </c>
      <c r="C616" t="s">
        <v>119</v>
      </c>
      <c r="D616" t="s">
        <v>213</v>
      </c>
      <c r="E616">
        <v>45408</v>
      </c>
      <c r="F616" t="s">
        <v>18</v>
      </c>
      <c r="G616" t="s">
        <v>56</v>
      </c>
      <c r="I616" t="s">
        <v>2434</v>
      </c>
      <c r="K616" t="s">
        <v>1107</v>
      </c>
      <c r="L616" t="s">
        <v>388</v>
      </c>
      <c r="M616">
        <v>6150</v>
      </c>
      <c r="N616" t="s">
        <v>37</v>
      </c>
      <c r="O616" s="26">
        <v>45341.388043981497</v>
      </c>
      <c r="P616" s="26">
        <v>45341.535761574101</v>
      </c>
      <c r="S616" t="s">
        <v>90</v>
      </c>
      <c r="T616" t="s">
        <v>111</v>
      </c>
      <c r="U616" t="s">
        <v>899</v>
      </c>
      <c r="V616" t="s">
        <v>244</v>
      </c>
      <c r="W616" t="s">
        <v>295</v>
      </c>
      <c r="Y616" t="s">
        <v>12</v>
      </c>
    </row>
    <row r="617" spans="1:25" customFormat="1" x14ac:dyDescent="0.3">
      <c r="A617" t="s">
        <v>2574</v>
      </c>
      <c r="B617" t="s">
        <v>2575</v>
      </c>
      <c r="C617" t="s">
        <v>119</v>
      </c>
      <c r="D617" t="s">
        <v>213</v>
      </c>
      <c r="E617">
        <v>45408</v>
      </c>
      <c r="F617" t="s">
        <v>34</v>
      </c>
      <c r="G617" t="s">
        <v>55</v>
      </c>
      <c r="K617" t="s">
        <v>146</v>
      </c>
      <c r="L617" t="s">
        <v>145</v>
      </c>
      <c r="M617">
        <v>6160</v>
      </c>
      <c r="N617" t="s">
        <v>37</v>
      </c>
      <c r="O617" s="26">
        <v>45341.388055555602</v>
      </c>
      <c r="P617" s="26">
        <v>45341.535761956002</v>
      </c>
      <c r="S617" t="s">
        <v>90</v>
      </c>
      <c r="V617" t="s">
        <v>926</v>
      </c>
    </row>
    <row r="618" spans="1:25" customFormat="1" x14ac:dyDescent="0.3">
      <c r="A618" t="s">
        <v>2576</v>
      </c>
      <c r="B618" t="s">
        <v>2577</v>
      </c>
      <c r="C618" t="s">
        <v>689</v>
      </c>
      <c r="D618" t="s">
        <v>229</v>
      </c>
      <c r="E618">
        <v>82615</v>
      </c>
      <c r="F618" t="s">
        <v>34</v>
      </c>
      <c r="K618" t="s">
        <v>814</v>
      </c>
      <c r="L618" t="s">
        <v>388</v>
      </c>
      <c r="M618">
        <v>6170</v>
      </c>
      <c r="N618" t="s">
        <v>37</v>
      </c>
      <c r="O618" s="26">
        <v>45341.401018518503</v>
      </c>
      <c r="P618" s="26">
        <v>45341.572258449101</v>
      </c>
      <c r="S618" t="s">
        <v>90</v>
      </c>
      <c r="V618" t="s">
        <v>118</v>
      </c>
    </row>
    <row r="619" spans="1:25" customFormat="1" x14ac:dyDescent="0.3">
      <c r="A619" t="s">
        <v>2578</v>
      </c>
      <c r="B619" t="s">
        <v>2579</v>
      </c>
      <c r="C619" t="s">
        <v>689</v>
      </c>
      <c r="D619" t="s">
        <v>229</v>
      </c>
      <c r="E619">
        <v>82615</v>
      </c>
      <c r="F619" t="s">
        <v>34</v>
      </c>
      <c r="K619" t="s">
        <v>814</v>
      </c>
      <c r="L619" t="s">
        <v>388</v>
      </c>
      <c r="M619">
        <v>6180</v>
      </c>
      <c r="N619" t="s">
        <v>37</v>
      </c>
      <c r="O619" s="26">
        <v>45341.401018518503</v>
      </c>
      <c r="P619" s="26">
        <v>45341.5722586458</v>
      </c>
      <c r="S619" t="s">
        <v>90</v>
      </c>
      <c r="V619" t="s">
        <v>118</v>
      </c>
    </row>
    <row r="620" spans="1:25" customFormat="1" x14ac:dyDescent="0.3">
      <c r="A620" t="s">
        <v>2580</v>
      </c>
      <c r="B620" t="s">
        <v>2581</v>
      </c>
      <c r="C620" t="s">
        <v>170</v>
      </c>
      <c r="D620" t="s">
        <v>229</v>
      </c>
      <c r="E620">
        <v>82615</v>
      </c>
      <c r="F620" t="s">
        <v>18</v>
      </c>
      <c r="I620" t="s">
        <v>2582</v>
      </c>
      <c r="K620" t="s">
        <v>848</v>
      </c>
      <c r="L620" t="s">
        <v>388</v>
      </c>
      <c r="M620">
        <v>6190</v>
      </c>
      <c r="N620" t="s">
        <v>37</v>
      </c>
      <c r="O620" s="26">
        <v>45341.401018518503</v>
      </c>
      <c r="P620" s="26">
        <v>45341.572258993103</v>
      </c>
      <c r="S620" t="s">
        <v>90</v>
      </c>
      <c r="T620" t="s">
        <v>162</v>
      </c>
      <c r="U620" t="s">
        <v>899</v>
      </c>
      <c r="V620" t="s">
        <v>288</v>
      </c>
      <c r="W620" t="s">
        <v>2583</v>
      </c>
      <c r="Y620" t="s">
        <v>12</v>
      </c>
    </row>
    <row r="621" spans="1:25" customFormat="1" x14ac:dyDescent="0.3">
      <c r="A621" t="s">
        <v>2584</v>
      </c>
      <c r="B621" t="s">
        <v>2585</v>
      </c>
      <c r="C621" t="s">
        <v>170</v>
      </c>
      <c r="D621" t="s">
        <v>229</v>
      </c>
      <c r="E621">
        <v>82615</v>
      </c>
      <c r="F621" t="s">
        <v>24</v>
      </c>
      <c r="K621" t="s">
        <v>848</v>
      </c>
      <c r="L621" t="s">
        <v>388</v>
      </c>
      <c r="M621">
        <v>6200</v>
      </c>
      <c r="N621" t="s">
        <v>37</v>
      </c>
      <c r="O621" s="26">
        <v>45341.401041666701</v>
      </c>
      <c r="P621" s="26">
        <v>45341.572259178203</v>
      </c>
      <c r="S621" t="s">
        <v>90</v>
      </c>
      <c r="T621" t="s">
        <v>129</v>
      </c>
      <c r="U621" t="s">
        <v>899</v>
      </c>
      <c r="V621" t="s">
        <v>288</v>
      </c>
      <c r="Y621" t="s">
        <v>12</v>
      </c>
    </row>
    <row r="622" spans="1:25" customFormat="1" x14ac:dyDescent="0.3">
      <c r="A622" t="s">
        <v>2586</v>
      </c>
      <c r="B622" t="s">
        <v>2587</v>
      </c>
      <c r="C622" t="s">
        <v>170</v>
      </c>
      <c r="D622" t="s">
        <v>229</v>
      </c>
      <c r="E622">
        <v>82615</v>
      </c>
      <c r="F622" t="s">
        <v>18</v>
      </c>
      <c r="I622" t="s">
        <v>1636</v>
      </c>
      <c r="K622" t="s">
        <v>1677</v>
      </c>
      <c r="L622" t="s">
        <v>1049</v>
      </c>
      <c r="M622">
        <v>6210</v>
      </c>
      <c r="N622" t="s">
        <v>37</v>
      </c>
      <c r="O622" s="26">
        <v>45341.401041666701</v>
      </c>
      <c r="P622" s="26">
        <v>45341.572259340297</v>
      </c>
      <c r="S622" t="s">
        <v>90</v>
      </c>
      <c r="T622" t="s">
        <v>115</v>
      </c>
      <c r="U622" t="s">
        <v>899</v>
      </c>
      <c r="V622" t="s">
        <v>288</v>
      </c>
      <c r="W622" t="s">
        <v>2588</v>
      </c>
      <c r="Y622" t="s">
        <v>12</v>
      </c>
    </row>
    <row r="623" spans="1:25" customFormat="1" x14ac:dyDescent="0.3">
      <c r="A623" t="s">
        <v>2589</v>
      </c>
      <c r="B623" t="s">
        <v>2590</v>
      </c>
      <c r="C623" t="s">
        <v>170</v>
      </c>
      <c r="D623" t="s">
        <v>229</v>
      </c>
      <c r="E623">
        <v>82615</v>
      </c>
      <c r="F623" t="s">
        <v>18</v>
      </c>
      <c r="I623" t="s">
        <v>2591</v>
      </c>
      <c r="K623" t="s">
        <v>1677</v>
      </c>
      <c r="L623" t="s">
        <v>1049</v>
      </c>
      <c r="M623">
        <v>6220</v>
      </c>
      <c r="N623" t="s">
        <v>37</v>
      </c>
      <c r="O623" s="26">
        <v>45341.401053240697</v>
      </c>
      <c r="P623" s="26">
        <v>45341.572259525499</v>
      </c>
      <c r="S623" t="s">
        <v>90</v>
      </c>
      <c r="T623" t="s">
        <v>115</v>
      </c>
      <c r="U623" t="s">
        <v>899</v>
      </c>
      <c r="V623" t="s">
        <v>288</v>
      </c>
      <c r="W623" t="s">
        <v>2592</v>
      </c>
      <c r="Y623" t="s">
        <v>12</v>
      </c>
    </row>
    <row r="624" spans="1:25" customFormat="1" x14ac:dyDescent="0.3">
      <c r="A624" t="s">
        <v>2593</v>
      </c>
      <c r="B624" t="s">
        <v>2594</v>
      </c>
      <c r="C624" t="s">
        <v>2595</v>
      </c>
      <c r="D624" t="s">
        <v>229</v>
      </c>
      <c r="E624">
        <v>82615</v>
      </c>
      <c r="F624" t="s">
        <v>18</v>
      </c>
      <c r="I624" t="s">
        <v>2596</v>
      </c>
      <c r="K624" t="s">
        <v>1173</v>
      </c>
      <c r="L624" t="s">
        <v>1049</v>
      </c>
      <c r="M624">
        <v>6230</v>
      </c>
      <c r="N624" t="s">
        <v>37</v>
      </c>
      <c r="O624" s="26">
        <v>45341.401064814803</v>
      </c>
      <c r="P624" s="26">
        <v>45341.572259722197</v>
      </c>
      <c r="S624" t="s">
        <v>90</v>
      </c>
      <c r="T624" t="s">
        <v>115</v>
      </c>
      <c r="U624" t="s">
        <v>899</v>
      </c>
      <c r="V624" t="s">
        <v>751</v>
      </c>
      <c r="W624" t="s">
        <v>2597</v>
      </c>
      <c r="Y624" t="s">
        <v>12</v>
      </c>
    </row>
    <row r="625" spans="1:34" customFormat="1" x14ac:dyDescent="0.3">
      <c r="A625" t="s">
        <v>2598</v>
      </c>
      <c r="B625" t="s">
        <v>2599</v>
      </c>
      <c r="C625" t="s">
        <v>2600</v>
      </c>
      <c r="D625" t="s">
        <v>229</v>
      </c>
      <c r="E625">
        <v>82615</v>
      </c>
      <c r="F625" t="s">
        <v>18</v>
      </c>
      <c r="I625" t="s">
        <v>2601</v>
      </c>
      <c r="K625" t="s">
        <v>949</v>
      </c>
      <c r="L625" t="s">
        <v>133</v>
      </c>
      <c r="M625">
        <v>6240</v>
      </c>
      <c r="N625" t="s">
        <v>37</v>
      </c>
      <c r="O625" s="26">
        <v>45341.401076388902</v>
      </c>
      <c r="P625" s="26">
        <v>45341.572259722197</v>
      </c>
      <c r="S625" t="s">
        <v>91</v>
      </c>
      <c r="T625" t="s">
        <v>123</v>
      </c>
      <c r="U625" t="s">
        <v>953</v>
      </c>
      <c r="V625" t="s">
        <v>214</v>
      </c>
      <c r="W625" t="s">
        <v>2602</v>
      </c>
      <c r="Y625" t="s">
        <v>12</v>
      </c>
    </row>
    <row r="626" spans="1:34" customFormat="1" x14ac:dyDescent="0.3">
      <c r="A626" t="s">
        <v>2603</v>
      </c>
      <c r="B626" t="s">
        <v>2599</v>
      </c>
      <c r="C626" t="s">
        <v>2600</v>
      </c>
      <c r="D626" t="s">
        <v>229</v>
      </c>
      <c r="E626">
        <v>82615</v>
      </c>
      <c r="F626" t="s">
        <v>18</v>
      </c>
      <c r="I626" t="s">
        <v>2601</v>
      </c>
      <c r="K626" t="s">
        <v>949</v>
      </c>
      <c r="L626" t="s">
        <v>133</v>
      </c>
      <c r="M626">
        <v>6250</v>
      </c>
      <c r="N626" t="s">
        <v>37</v>
      </c>
      <c r="O626" s="26">
        <v>45341.401087963</v>
      </c>
      <c r="P626" s="26">
        <v>45341.572257175903</v>
      </c>
      <c r="S626" t="s">
        <v>90</v>
      </c>
      <c r="T626" t="s">
        <v>123</v>
      </c>
      <c r="U626" t="s">
        <v>899</v>
      </c>
      <c r="V626" t="s">
        <v>214</v>
      </c>
      <c r="W626" t="s">
        <v>2604</v>
      </c>
      <c r="Y626" t="s">
        <v>7</v>
      </c>
    </row>
    <row r="627" spans="1:34" customFormat="1" x14ac:dyDescent="0.3">
      <c r="A627" t="s">
        <v>2605</v>
      </c>
      <c r="B627" t="s">
        <v>2606</v>
      </c>
      <c r="C627" t="s">
        <v>170</v>
      </c>
      <c r="D627" t="s">
        <v>229</v>
      </c>
      <c r="E627">
        <v>82615</v>
      </c>
      <c r="F627" t="s">
        <v>18</v>
      </c>
      <c r="K627" t="s">
        <v>1179</v>
      </c>
      <c r="L627" t="s">
        <v>1180</v>
      </c>
      <c r="M627">
        <v>6260</v>
      </c>
      <c r="N627" t="s">
        <v>37</v>
      </c>
      <c r="O627" s="26">
        <v>45341.401087963</v>
      </c>
      <c r="P627" s="26">
        <v>45341.572257719898</v>
      </c>
      <c r="S627" t="s">
        <v>90</v>
      </c>
      <c r="T627" t="s">
        <v>115</v>
      </c>
      <c r="U627" t="s">
        <v>899</v>
      </c>
      <c r="V627" t="s">
        <v>159</v>
      </c>
      <c r="W627" t="s">
        <v>2607</v>
      </c>
      <c r="Y627" t="s">
        <v>10</v>
      </c>
    </row>
    <row r="628" spans="1:34" customFormat="1" x14ac:dyDescent="0.3">
      <c r="A628" t="s">
        <v>2608</v>
      </c>
      <c r="B628" t="s">
        <v>2606</v>
      </c>
      <c r="C628" t="s">
        <v>170</v>
      </c>
      <c r="D628" t="s">
        <v>229</v>
      </c>
      <c r="E628">
        <v>82615</v>
      </c>
      <c r="F628" t="s">
        <v>18</v>
      </c>
      <c r="K628" t="s">
        <v>1179</v>
      </c>
      <c r="L628" t="s">
        <v>1180</v>
      </c>
      <c r="M628">
        <v>6270</v>
      </c>
      <c r="N628" t="s">
        <v>37</v>
      </c>
      <c r="O628" s="26">
        <v>45341.401099536997</v>
      </c>
      <c r="P628" s="26">
        <v>45341.572258252301</v>
      </c>
      <c r="S628" t="s">
        <v>90</v>
      </c>
      <c r="T628" t="s">
        <v>350</v>
      </c>
      <c r="U628" t="s">
        <v>899</v>
      </c>
      <c r="V628" t="s">
        <v>159</v>
      </c>
      <c r="W628" t="s">
        <v>2514</v>
      </c>
      <c r="Y628" t="s">
        <v>10</v>
      </c>
    </row>
    <row r="629" spans="1:34" customFormat="1" x14ac:dyDescent="0.3">
      <c r="A629" t="s">
        <v>2609</v>
      </c>
      <c r="B629" t="s">
        <v>2610</v>
      </c>
      <c r="C629" t="s">
        <v>119</v>
      </c>
      <c r="D629" t="s">
        <v>105</v>
      </c>
      <c r="E629">
        <v>76369</v>
      </c>
      <c r="F629" t="s">
        <v>18</v>
      </c>
      <c r="G629" t="s">
        <v>55</v>
      </c>
      <c r="I629" t="s">
        <v>2611</v>
      </c>
      <c r="K629" t="s">
        <v>1059</v>
      </c>
      <c r="L629" t="s">
        <v>388</v>
      </c>
      <c r="M629">
        <v>6280</v>
      </c>
      <c r="N629" t="s">
        <v>37</v>
      </c>
      <c r="O629" s="26">
        <v>45341.405590277798</v>
      </c>
      <c r="P629" s="26">
        <v>45341.531703009299</v>
      </c>
      <c r="S629" t="s">
        <v>90</v>
      </c>
      <c r="T629" t="s">
        <v>162</v>
      </c>
      <c r="U629" t="s">
        <v>899</v>
      </c>
      <c r="V629" t="s">
        <v>231</v>
      </c>
      <c r="W629" t="s">
        <v>2612</v>
      </c>
      <c r="Y629" t="s">
        <v>12</v>
      </c>
    </row>
    <row r="630" spans="1:34" customFormat="1" x14ac:dyDescent="0.3">
      <c r="A630" t="s">
        <v>2613</v>
      </c>
      <c r="B630" t="s">
        <v>2610</v>
      </c>
      <c r="C630" t="s">
        <v>119</v>
      </c>
      <c r="D630" t="s">
        <v>105</v>
      </c>
      <c r="E630">
        <v>76369</v>
      </c>
      <c r="F630" t="s">
        <v>18</v>
      </c>
      <c r="G630" t="s">
        <v>55</v>
      </c>
      <c r="I630" t="s">
        <v>2614</v>
      </c>
      <c r="K630" t="s">
        <v>1059</v>
      </c>
      <c r="L630" t="s">
        <v>388</v>
      </c>
      <c r="M630">
        <v>6290</v>
      </c>
      <c r="N630" t="s">
        <v>37</v>
      </c>
      <c r="O630" s="26">
        <v>45341.405601851897</v>
      </c>
      <c r="P630" s="26">
        <v>45341.526591863403</v>
      </c>
      <c r="S630" t="s">
        <v>90</v>
      </c>
      <c r="T630" t="s">
        <v>368</v>
      </c>
      <c r="U630" t="s">
        <v>899</v>
      </c>
      <c r="V630" t="s">
        <v>231</v>
      </c>
      <c r="W630" t="s">
        <v>2059</v>
      </c>
      <c r="Y630" t="s">
        <v>12</v>
      </c>
    </row>
    <row r="631" spans="1:34" customFormat="1" x14ac:dyDescent="0.3">
      <c r="A631" t="s">
        <v>2615</v>
      </c>
      <c r="B631" t="s">
        <v>2610</v>
      </c>
      <c r="C631" t="s">
        <v>119</v>
      </c>
      <c r="D631" t="s">
        <v>105</v>
      </c>
      <c r="E631">
        <v>76369</v>
      </c>
      <c r="F631" t="s">
        <v>18</v>
      </c>
      <c r="G631" t="s">
        <v>55</v>
      </c>
      <c r="I631" t="s">
        <v>2616</v>
      </c>
      <c r="K631" t="s">
        <v>1059</v>
      </c>
      <c r="L631" t="s">
        <v>388</v>
      </c>
      <c r="M631">
        <v>6300</v>
      </c>
      <c r="N631" t="s">
        <v>37</v>
      </c>
      <c r="O631" s="26">
        <v>45341.405613425901</v>
      </c>
      <c r="P631" s="26">
        <v>45341.526593136601</v>
      </c>
      <c r="S631" t="s">
        <v>90</v>
      </c>
      <c r="T631" t="s">
        <v>123</v>
      </c>
      <c r="U631" t="s">
        <v>899</v>
      </c>
      <c r="V631" t="s">
        <v>231</v>
      </c>
      <c r="W631" t="s">
        <v>2617</v>
      </c>
      <c r="Y631" t="s">
        <v>12</v>
      </c>
    </row>
    <row r="632" spans="1:34" customFormat="1" x14ac:dyDescent="0.3">
      <c r="A632" t="s">
        <v>2618</v>
      </c>
      <c r="B632" t="s">
        <v>2610</v>
      </c>
      <c r="C632" t="s">
        <v>119</v>
      </c>
      <c r="D632" t="s">
        <v>105</v>
      </c>
      <c r="E632">
        <v>76369</v>
      </c>
      <c r="F632" t="s">
        <v>18</v>
      </c>
      <c r="G632" t="s">
        <v>55</v>
      </c>
      <c r="I632" t="s">
        <v>2619</v>
      </c>
      <c r="K632" t="s">
        <v>1355</v>
      </c>
      <c r="L632" t="s">
        <v>1049</v>
      </c>
      <c r="M632">
        <v>6310</v>
      </c>
      <c r="N632" t="s">
        <v>37</v>
      </c>
      <c r="O632" s="26">
        <v>45341.405624999999</v>
      </c>
      <c r="P632" s="26">
        <v>45341.526593865703</v>
      </c>
      <c r="S632" t="s">
        <v>90</v>
      </c>
      <c r="T632" t="s">
        <v>111</v>
      </c>
      <c r="U632" t="s">
        <v>899</v>
      </c>
      <c r="V632" t="s">
        <v>231</v>
      </c>
      <c r="W632" t="s">
        <v>705</v>
      </c>
      <c r="Y632" t="s">
        <v>12</v>
      </c>
    </row>
    <row r="633" spans="1:34" customFormat="1" x14ac:dyDescent="0.3">
      <c r="A633" t="s">
        <v>2620</v>
      </c>
      <c r="B633" t="s">
        <v>2610</v>
      </c>
      <c r="C633" t="s">
        <v>119</v>
      </c>
      <c r="D633" t="s">
        <v>105</v>
      </c>
      <c r="E633">
        <v>76369</v>
      </c>
      <c r="F633" t="s">
        <v>18</v>
      </c>
      <c r="G633" t="s">
        <v>55</v>
      </c>
      <c r="I633" t="s">
        <v>2621</v>
      </c>
      <c r="K633" t="s">
        <v>1355</v>
      </c>
      <c r="L633" t="s">
        <v>1049</v>
      </c>
      <c r="M633">
        <v>6320</v>
      </c>
      <c r="N633" t="s">
        <v>37</v>
      </c>
      <c r="O633" s="26">
        <v>45341.405636574098</v>
      </c>
      <c r="P633" s="26">
        <v>45341.526595335701</v>
      </c>
      <c r="S633" t="s">
        <v>90</v>
      </c>
      <c r="T633" t="s">
        <v>115</v>
      </c>
      <c r="U633" t="s">
        <v>899</v>
      </c>
      <c r="V633" t="s">
        <v>231</v>
      </c>
      <c r="W633" t="s">
        <v>2622</v>
      </c>
      <c r="Y633" t="s">
        <v>12</v>
      </c>
    </row>
    <row r="634" spans="1:34" customFormat="1" x14ac:dyDescent="0.3">
      <c r="A634" t="s">
        <v>2623</v>
      </c>
      <c r="B634" t="s">
        <v>2624</v>
      </c>
      <c r="C634" t="s">
        <v>238</v>
      </c>
      <c r="D634" t="s">
        <v>109</v>
      </c>
      <c r="E634">
        <v>23120</v>
      </c>
      <c r="F634" t="s">
        <v>14</v>
      </c>
      <c r="G634" t="s">
        <v>55</v>
      </c>
      <c r="K634" t="s">
        <v>146</v>
      </c>
      <c r="L634" t="s">
        <v>145</v>
      </c>
      <c r="M634">
        <v>6330</v>
      </c>
      <c r="N634" t="s">
        <v>37</v>
      </c>
      <c r="O634" s="26">
        <v>45341.405972222201</v>
      </c>
      <c r="P634" s="26">
        <v>45341.459374455997</v>
      </c>
      <c r="S634" t="s">
        <v>91</v>
      </c>
      <c r="V634" t="s">
        <v>2625</v>
      </c>
      <c r="AF634" t="s">
        <v>938</v>
      </c>
      <c r="AG634" t="s">
        <v>2626</v>
      </c>
      <c r="AH634" t="s">
        <v>2627</v>
      </c>
    </row>
    <row r="635" spans="1:34" customFormat="1" x14ac:dyDescent="0.3">
      <c r="A635" t="s">
        <v>2628</v>
      </c>
      <c r="B635" t="s">
        <v>2629</v>
      </c>
      <c r="C635" t="s">
        <v>136</v>
      </c>
      <c r="D635" t="s">
        <v>198</v>
      </c>
      <c r="E635">
        <v>75302</v>
      </c>
      <c r="F635" t="s">
        <v>18</v>
      </c>
      <c r="G635" t="s">
        <v>56</v>
      </c>
      <c r="I635" t="s">
        <v>1393</v>
      </c>
      <c r="K635" t="s">
        <v>774</v>
      </c>
      <c r="L635" t="s">
        <v>388</v>
      </c>
      <c r="M635">
        <v>6340</v>
      </c>
      <c r="N635" t="s">
        <v>37</v>
      </c>
      <c r="O635" s="26">
        <v>45341.4081828704</v>
      </c>
      <c r="P635" s="26">
        <v>45341.474773611102</v>
      </c>
      <c r="S635" t="s">
        <v>90</v>
      </c>
      <c r="T635" t="s">
        <v>111</v>
      </c>
      <c r="U635" t="s">
        <v>899</v>
      </c>
      <c r="V635" t="s">
        <v>234</v>
      </c>
      <c r="W635" t="s">
        <v>717</v>
      </c>
      <c r="Y635" t="s">
        <v>12</v>
      </c>
    </row>
    <row r="636" spans="1:34" customFormat="1" x14ac:dyDescent="0.3">
      <c r="A636" t="s">
        <v>2630</v>
      </c>
      <c r="B636" t="s">
        <v>2631</v>
      </c>
      <c r="C636" t="s">
        <v>136</v>
      </c>
      <c r="D636" t="s">
        <v>198</v>
      </c>
      <c r="E636">
        <v>75302</v>
      </c>
      <c r="F636" t="s">
        <v>18</v>
      </c>
      <c r="G636" t="s">
        <v>56</v>
      </c>
      <c r="I636" t="s">
        <v>1393</v>
      </c>
      <c r="K636" t="s">
        <v>774</v>
      </c>
      <c r="L636" t="s">
        <v>388</v>
      </c>
      <c r="M636">
        <v>6350</v>
      </c>
      <c r="N636" t="s">
        <v>37</v>
      </c>
      <c r="O636" s="26">
        <v>45341.408194444397</v>
      </c>
      <c r="P636" s="26">
        <v>45341.474773807902</v>
      </c>
      <c r="S636" t="s">
        <v>90</v>
      </c>
      <c r="T636" t="s">
        <v>239</v>
      </c>
      <c r="U636" t="s">
        <v>899</v>
      </c>
      <c r="V636" t="s">
        <v>290</v>
      </c>
      <c r="W636" t="s">
        <v>2632</v>
      </c>
      <c r="Y636" t="s">
        <v>12</v>
      </c>
    </row>
    <row r="637" spans="1:34" customFormat="1" x14ac:dyDescent="0.3">
      <c r="A637" t="s">
        <v>2633</v>
      </c>
      <c r="B637" t="s">
        <v>2634</v>
      </c>
      <c r="C637" t="s">
        <v>136</v>
      </c>
      <c r="D637" t="s">
        <v>198</v>
      </c>
      <c r="E637">
        <v>75302</v>
      </c>
      <c r="F637" t="s">
        <v>18</v>
      </c>
      <c r="G637" t="s">
        <v>56</v>
      </c>
      <c r="I637" t="s">
        <v>2635</v>
      </c>
      <c r="K637" t="s">
        <v>774</v>
      </c>
      <c r="L637" t="s">
        <v>388</v>
      </c>
      <c r="M637">
        <v>6360</v>
      </c>
      <c r="N637" t="s">
        <v>37</v>
      </c>
      <c r="O637" s="26">
        <v>45341.408194444397</v>
      </c>
      <c r="P637" s="26">
        <v>45341.474773958304</v>
      </c>
      <c r="S637" t="s">
        <v>90</v>
      </c>
      <c r="T637" t="s">
        <v>239</v>
      </c>
      <c r="U637" t="s">
        <v>899</v>
      </c>
      <c r="V637" t="s">
        <v>290</v>
      </c>
      <c r="W637" t="s">
        <v>2636</v>
      </c>
      <c r="Y637" t="s">
        <v>12</v>
      </c>
    </row>
    <row r="638" spans="1:34" customFormat="1" x14ac:dyDescent="0.3">
      <c r="A638" t="s">
        <v>2637</v>
      </c>
      <c r="B638" t="s">
        <v>2638</v>
      </c>
      <c r="C638" t="s">
        <v>136</v>
      </c>
      <c r="D638" t="s">
        <v>198</v>
      </c>
      <c r="E638">
        <v>75302</v>
      </c>
      <c r="F638" t="s">
        <v>18</v>
      </c>
      <c r="G638" t="s">
        <v>56</v>
      </c>
      <c r="I638" t="s">
        <v>2639</v>
      </c>
      <c r="K638" t="s">
        <v>774</v>
      </c>
      <c r="L638" t="s">
        <v>388</v>
      </c>
      <c r="M638">
        <v>6370</v>
      </c>
      <c r="N638" t="s">
        <v>37</v>
      </c>
      <c r="O638" s="26">
        <v>45341.408206018503</v>
      </c>
      <c r="P638" s="26">
        <v>45341.474774155096</v>
      </c>
      <c r="S638" t="s">
        <v>90</v>
      </c>
      <c r="T638" t="s">
        <v>131</v>
      </c>
      <c r="U638" t="s">
        <v>899</v>
      </c>
      <c r="V638" t="s">
        <v>290</v>
      </c>
      <c r="W638" t="s">
        <v>2640</v>
      </c>
      <c r="Y638" t="s">
        <v>12</v>
      </c>
    </row>
    <row r="639" spans="1:34" customFormat="1" x14ac:dyDescent="0.3">
      <c r="A639" t="s">
        <v>2641</v>
      </c>
      <c r="B639" t="s">
        <v>2642</v>
      </c>
      <c r="C639" t="s">
        <v>136</v>
      </c>
      <c r="D639" t="s">
        <v>198</v>
      </c>
      <c r="E639">
        <v>75302</v>
      </c>
      <c r="F639" t="s">
        <v>34</v>
      </c>
      <c r="G639" t="s">
        <v>55</v>
      </c>
      <c r="K639" t="s">
        <v>146</v>
      </c>
      <c r="L639" t="s">
        <v>145</v>
      </c>
      <c r="M639">
        <v>6380</v>
      </c>
      <c r="N639" t="s">
        <v>37</v>
      </c>
      <c r="O639" s="26">
        <v>45341.408217592601</v>
      </c>
      <c r="P639" s="26">
        <v>45341.474774340299</v>
      </c>
    </row>
    <row r="640" spans="1:34" customFormat="1" x14ac:dyDescent="0.3">
      <c r="A640" t="s">
        <v>2643</v>
      </c>
      <c r="B640" t="s">
        <v>2644</v>
      </c>
      <c r="C640" t="s">
        <v>136</v>
      </c>
      <c r="D640" t="s">
        <v>198</v>
      </c>
      <c r="E640">
        <v>75302</v>
      </c>
      <c r="F640" t="s">
        <v>18</v>
      </c>
      <c r="G640" t="s">
        <v>56</v>
      </c>
      <c r="I640" t="s">
        <v>2645</v>
      </c>
      <c r="K640" t="s">
        <v>146</v>
      </c>
      <c r="L640" t="s">
        <v>145</v>
      </c>
      <c r="M640">
        <v>6390</v>
      </c>
      <c r="N640" t="s">
        <v>37</v>
      </c>
      <c r="O640" s="26">
        <v>45341.408217592601</v>
      </c>
      <c r="P640" s="26">
        <v>45341.4747748843</v>
      </c>
      <c r="S640" t="s">
        <v>91</v>
      </c>
      <c r="T640" t="s">
        <v>239</v>
      </c>
      <c r="U640" t="s">
        <v>589</v>
      </c>
      <c r="V640" t="s">
        <v>1301</v>
      </c>
      <c r="W640" t="s">
        <v>2646</v>
      </c>
      <c r="Y640" t="s">
        <v>12</v>
      </c>
    </row>
    <row r="641" spans="1:35" customFormat="1" x14ac:dyDescent="0.3">
      <c r="A641" t="s">
        <v>2647</v>
      </c>
      <c r="B641" t="s">
        <v>2644</v>
      </c>
      <c r="C641" t="s">
        <v>136</v>
      </c>
      <c r="D641" t="s">
        <v>198</v>
      </c>
      <c r="E641">
        <v>75302</v>
      </c>
      <c r="F641" t="s">
        <v>18</v>
      </c>
      <c r="G641" t="s">
        <v>56</v>
      </c>
      <c r="I641" t="s">
        <v>2648</v>
      </c>
      <c r="K641" t="s">
        <v>146</v>
      </c>
      <c r="L641" t="s">
        <v>145</v>
      </c>
      <c r="M641">
        <v>6400</v>
      </c>
      <c r="N641" t="s">
        <v>37</v>
      </c>
      <c r="O641" s="26">
        <v>45341.4082291667</v>
      </c>
      <c r="P641" s="26">
        <v>45341.474775231502</v>
      </c>
      <c r="S641" t="s">
        <v>90</v>
      </c>
      <c r="T641" t="s">
        <v>239</v>
      </c>
      <c r="U641" t="s">
        <v>899</v>
      </c>
      <c r="V641" t="s">
        <v>1301</v>
      </c>
      <c r="W641" t="s">
        <v>2649</v>
      </c>
      <c r="Y641" t="s">
        <v>7</v>
      </c>
    </row>
    <row r="642" spans="1:35" customFormat="1" x14ac:dyDescent="0.3">
      <c r="A642" t="s">
        <v>2650</v>
      </c>
      <c r="B642" t="s">
        <v>2651</v>
      </c>
      <c r="C642" t="s">
        <v>136</v>
      </c>
      <c r="D642" t="s">
        <v>198</v>
      </c>
      <c r="E642">
        <v>75302</v>
      </c>
      <c r="F642" t="s">
        <v>18</v>
      </c>
      <c r="G642" t="s">
        <v>56</v>
      </c>
      <c r="I642" t="s">
        <v>2652</v>
      </c>
      <c r="K642" t="s">
        <v>146</v>
      </c>
      <c r="L642" t="s">
        <v>145</v>
      </c>
      <c r="M642">
        <v>6410</v>
      </c>
      <c r="N642" t="s">
        <v>37</v>
      </c>
      <c r="O642" s="26">
        <v>45341.4082291667</v>
      </c>
      <c r="P642" s="26">
        <v>45341.4747754282</v>
      </c>
      <c r="S642" t="s">
        <v>91</v>
      </c>
      <c r="T642" t="s">
        <v>131</v>
      </c>
      <c r="U642" t="s">
        <v>629</v>
      </c>
      <c r="V642" t="s">
        <v>1301</v>
      </c>
      <c r="W642" t="s">
        <v>2653</v>
      </c>
      <c r="Y642" t="s">
        <v>12</v>
      </c>
    </row>
    <row r="643" spans="1:35" customFormat="1" x14ac:dyDescent="0.3">
      <c r="A643" t="s">
        <v>2654</v>
      </c>
      <c r="B643" t="s">
        <v>2651</v>
      </c>
      <c r="C643" t="s">
        <v>136</v>
      </c>
      <c r="D643" t="s">
        <v>198</v>
      </c>
      <c r="E643">
        <v>75302</v>
      </c>
      <c r="F643" t="s">
        <v>18</v>
      </c>
      <c r="G643" t="s">
        <v>56</v>
      </c>
      <c r="I643" t="s">
        <v>2655</v>
      </c>
      <c r="K643" t="s">
        <v>146</v>
      </c>
      <c r="L643" t="s">
        <v>145</v>
      </c>
      <c r="M643">
        <v>6420</v>
      </c>
      <c r="N643" t="s">
        <v>37</v>
      </c>
      <c r="O643" s="26">
        <v>45341.408240740697</v>
      </c>
      <c r="P643" s="26">
        <v>45341.474775578703</v>
      </c>
      <c r="S643" t="s">
        <v>90</v>
      </c>
      <c r="T643" t="s">
        <v>131</v>
      </c>
      <c r="U643" t="s">
        <v>899</v>
      </c>
      <c r="V643" t="s">
        <v>1301</v>
      </c>
      <c r="W643" t="s">
        <v>2656</v>
      </c>
      <c r="Y643" t="s">
        <v>7</v>
      </c>
    </row>
    <row r="644" spans="1:35" customFormat="1" x14ac:dyDescent="0.3">
      <c r="A644" t="s">
        <v>2657</v>
      </c>
      <c r="B644" t="s">
        <v>2658</v>
      </c>
      <c r="C644" t="s">
        <v>136</v>
      </c>
      <c r="D644" t="s">
        <v>198</v>
      </c>
      <c r="E644">
        <v>75302</v>
      </c>
      <c r="F644" t="s">
        <v>18</v>
      </c>
      <c r="G644" t="s">
        <v>56</v>
      </c>
      <c r="I644" t="s">
        <v>2659</v>
      </c>
      <c r="K644" t="s">
        <v>146</v>
      </c>
      <c r="L644" t="s">
        <v>145</v>
      </c>
      <c r="M644">
        <v>6430</v>
      </c>
      <c r="N644" t="s">
        <v>37</v>
      </c>
      <c r="O644" s="26">
        <v>45341.408252314803</v>
      </c>
      <c r="P644" s="26">
        <v>45341.474775775503</v>
      </c>
      <c r="S644" t="s">
        <v>91</v>
      </c>
      <c r="T644" t="s">
        <v>111</v>
      </c>
      <c r="U644" t="s">
        <v>953</v>
      </c>
      <c r="V644" t="s">
        <v>709</v>
      </c>
      <c r="W644" t="s">
        <v>718</v>
      </c>
      <c r="Y644" t="s">
        <v>12</v>
      </c>
    </row>
    <row r="645" spans="1:35" customFormat="1" x14ac:dyDescent="0.3">
      <c r="A645" t="s">
        <v>2660</v>
      </c>
      <c r="B645" t="s">
        <v>2658</v>
      </c>
      <c r="C645" t="s">
        <v>136</v>
      </c>
      <c r="D645" t="s">
        <v>198</v>
      </c>
      <c r="E645">
        <v>75302</v>
      </c>
      <c r="F645" t="s">
        <v>18</v>
      </c>
      <c r="G645" t="s">
        <v>56</v>
      </c>
      <c r="I645" t="s">
        <v>2661</v>
      </c>
      <c r="K645" t="s">
        <v>146</v>
      </c>
      <c r="L645" t="s">
        <v>145</v>
      </c>
      <c r="M645">
        <v>6440</v>
      </c>
      <c r="N645" t="s">
        <v>37</v>
      </c>
      <c r="O645" s="26">
        <v>45341.408252314803</v>
      </c>
      <c r="P645" s="26">
        <v>45341.474775960603</v>
      </c>
      <c r="S645" t="s">
        <v>90</v>
      </c>
      <c r="T645" t="s">
        <v>111</v>
      </c>
      <c r="U645" t="s">
        <v>899</v>
      </c>
      <c r="V645" t="s">
        <v>709</v>
      </c>
      <c r="W645" t="s">
        <v>637</v>
      </c>
      <c r="Y645" t="s">
        <v>7</v>
      </c>
    </row>
    <row r="646" spans="1:35" customFormat="1" x14ac:dyDescent="0.3">
      <c r="A646" t="s">
        <v>2662</v>
      </c>
      <c r="B646" t="s">
        <v>2658</v>
      </c>
      <c r="C646" t="s">
        <v>136</v>
      </c>
      <c r="D646" t="s">
        <v>198</v>
      </c>
      <c r="E646">
        <v>75302</v>
      </c>
      <c r="F646" t="s">
        <v>18</v>
      </c>
      <c r="G646" t="s">
        <v>56</v>
      </c>
      <c r="I646" t="s">
        <v>2663</v>
      </c>
      <c r="K646" t="s">
        <v>146</v>
      </c>
      <c r="L646" t="s">
        <v>145</v>
      </c>
      <c r="M646">
        <v>6450</v>
      </c>
      <c r="N646" t="s">
        <v>37</v>
      </c>
      <c r="O646" s="26">
        <v>45341.408263888901</v>
      </c>
      <c r="P646" s="26">
        <v>45341.474775960603</v>
      </c>
      <c r="S646" t="s">
        <v>91</v>
      </c>
      <c r="T646" t="s">
        <v>123</v>
      </c>
      <c r="U646" t="s">
        <v>953</v>
      </c>
      <c r="V646" t="s">
        <v>709</v>
      </c>
      <c r="W646" t="s">
        <v>2664</v>
      </c>
      <c r="Y646" t="s">
        <v>12</v>
      </c>
    </row>
    <row r="647" spans="1:35" customFormat="1" x14ac:dyDescent="0.3">
      <c r="A647" t="s">
        <v>2665</v>
      </c>
      <c r="B647" t="s">
        <v>2658</v>
      </c>
      <c r="C647" t="s">
        <v>136</v>
      </c>
      <c r="D647" t="s">
        <v>198</v>
      </c>
      <c r="E647">
        <v>75302</v>
      </c>
      <c r="F647" t="s">
        <v>18</v>
      </c>
      <c r="G647" t="s">
        <v>56</v>
      </c>
      <c r="I647" t="s">
        <v>2666</v>
      </c>
      <c r="K647" t="s">
        <v>146</v>
      </c>
      <c r="L647" t="s">
        <v>145</v>
      </c>
      <c r="M647">
        <v>6460</v>
      </c>
      <c r="N647" t="s">
        <v>37</v>
      </c>
      <c r="O647" s="26">
        <v>45341.408275463</v>
      </c>
      <c r="P647" s="26">
        <v>45341.474776122697</v>
      </c>
      <c r="S647" t="s">
        <v>90</v>
      </c>
      <c r="T647" t="s">
        <v>123</v>
      </c>
      <c r="U647" t="s">
        <v>899</v>
      </c>
      <c r="V647" t="s">
        <v>709</v>
      </c>
      <c r="W647" t="s">
        <v>2667</v>
      </c>
      <c r="Y647" t="s">
        <v>7</v>
      </c>
    </row>
    <row r="648" spans="1:35" customFormat="1" x14ac:dyDescent="0.3">
      <c r="A648" t="s">
        <v>2668</v>
      </c>
      <c r="B648" t="s">
        <v>2669</v>
      </c>
      <c r="C648" t="s">
        <v>136</v>
      </c>
      <c r="D648" t="s">
        <v>198</v>
      </c>
      <c r="E648">
        <v>75302</v>
      </c>
      <c r="F648" t="s">
        <v>14</v>
      </c>
      <c r="G648" t="s">
        <v>56</v>
      </c>
      <c r="K648" t="s">
        <v>146</v>
      </c>
      <c r="L648" t="s">
        <v>145</v>
      </c>
      <c r="M648">
        <v>6470</v>
      </c>
      <c r="N648" t="s">
        <v>37</v>
      </c>
      <c r="O648" s="26">
        <v>45341.408275463</v>
      </c>
      <c r="P648" s="26">
        <v>45341.474776307899</v>
      </c>
      <c r="S648" t="s">
        <v>91</v>
      </c>
      <c r="AF648" t="s">
        <v>938</v>
      </c>
      <c r="AG648" t="s">
        <v>152</v>
      </c>
      <c r="AH648" t="s">
        <v>943</v>
      </c>
      <c r="AI648" t="s">
        <v>944</v>
      </c>
    </row>
    <row r="649" spans="1:35" customFormat="1" x14ac:dyDescent="0.3">
      <c r="A649" t="s">
        <v>2670</v>
      </c>
      <c r="B649" t="s">
        <v>2671</v>
      </c>
      <c r="C649" t="s">
        <v>170</v>
      </c>
      <c r="D649" t="s">
        <v>243</v>
      </c>
      <c r="E649">
        <v>58228</v>
      </c>
      <c r="F649" t="s">
        <v>34</v>
      </c>
      <c r="G649" t="s">
        <v>56</v>
      </c>
      <c r="K649" t="s">
        <v>146</v>
      </c>
      <c r="L649" t="s">
        <v>145</v>
      </c>
      <c r="M649">
        <v>6480</v>
      </c>
      <c r="N649" t="s">
        <v>37</v>
      </c>
      <c r="O649" s="26">
        <v>45341.412280092598</v>
      </c>
      <c r="P649" s="26">
        <v>45341.604468055601</v>
      </c>
      <c r="S649" t="s">
        <v>90</v>
      </c>
      <c r="V649" t="s">
        <v>926</v>
      </c>
    </row>
    <row r="650" spans="1:35" customFormat="1" x14ac:dyDescent="0.3">
      <c r="A650" t="s">
        <v>2672</v>
      </c>
      <c r="B650" t="s">
        <v>2673</v>
      </c>
      <c r="C650" t="s">
        <v>170</v>
      </c>
      <c r="D650" t="s">
        <v>243</v>
      </c>
      <c r="E650">
        <v>58228</v>
      </c>
      <c r="F650" t="s">
        <v>18</v>
      </c>
      <c r="G650" t="s">
        <v>56</v>
      </c>
      <c r="I650" t="s">
        <v>1636</v>
      </c>
      <c r="K650" t="s">
        <v>146</v>
      </c>
      <c r="L650" t="s">
        <v>145</v>
      </c>
      <c r="M650">
        <v>6490</v>
      </c>
      <c r="N650" t="s">
        <v>37</v>
      </c>
      <c r="O650" s="26">
        <v>45341.412280092598</v>
      </c>
      <c r="P650" s="26">
        <v>45341.604468252299</v>
      </c>
      <c r="S650" t="s">
        <v>90</v>
      </c>
      <c r="T650" t="s">
        <v>162</v>
      </c>
      <c r="U650" t="s">
        <v>899</v>
      </c>
      <c r="V650" t="s">
        <v>159</v>
      </c>
      <c r="W650" t="s">
        <v>2674</v>
      </c>
      <c r="Y650" t="s">
        <v>12</v>
      </c>
    </row>
    <row r="651" spans="1:35" customFormat="1" x14ac:dyDescent="0.3">
      <c r="A651" t="s">
        <v>2675</v>
      </c>
      <c r="B651" t="s">
        <v>2676</v>
      </c>
      <c r="C651" t="s">
        <v>170</v>
      </c>
      <c r="D651" t="s">
        <v>243</v>
      </c>
      <c r="E651">
        <v>58228</v>
      </c>
      <c r="F651" t="s">
        <v>14</v>
      </c>
      <c r="G651" t="s">
        <v>56</v>
      </c>
      <c r="K651" t="s">
        <v>146</v>
      </c>
      <c r="L651" t="s">
        <v>145</v>
      </c>
      <c r="M651">
        <v>6500</v>
      </c>
      <c r="N651" t="s">
        <v>37</v>
      </c>
      <c r="O651" s="26">
        <v>45341.412291666697</v>
      </c>
      <c r="P651" s="26">
        <v>45341.604468402802</v>
      </c>
      <c r="S651" t="s">
        <v>90</v>
      </c>
      <c r="V651" t="s">
        <v>926</v>
      </c>
      <c r="AF651" t="s">
        <v>928</v>
      </c>
      <c r="AG651" t="s">
        <v>687</v>
      </c>
      <c r="AH651" t="s">
        <v>927</v>
      </c>
    </row>
    <row r="652" spans="1:35" customFormat="1" x14ac:dyDescent="0.3">
      <c r="A652" t="s">
        <v>2677</v>
      </c>
      <c r="B652" t="s">
        <v>2678</v>
      </c>
      <c r="C652" t="s">
        <v>170</v>
      </c>
      <c r="D652" t="s">
        <v>243</v>
      </c>
      <c r="E652">
        <v>58228</v>
      </c>
      <c r="F652" t="s">
        <v>18</v>
      </c>
      <c r="G652" t="s">
        <v>56</v>
      </c>
      <c r="I652" t="s">
        <v>1636</v>
      </c>
      <c r="K652" t="s">
        <v>1107</v>
      </c>
      <c r="L652" t="s">
        <v>388</v>
      </c>
      <c r="M652">
        <v>6510</v>
      </c>
      <c r="N652" t="s">
        <v>37</v>
      </c>
      <c r="O652" s="26">
        <v>45341.412291666697</v>
      </c>
      <c r="P652" s="26">
        <v>45341.6044685995</v>
      </c>
      <c r="S652" t="s">
        <v>90</v>
      </c>
      <c r="T652" t="s">
        <v>162</v>
      </c>
      <c r="U652" t="s">
        <v>899</v>
      </c>
      <c r="V652" t="s">
        <v>244</v>
      </c>
      <c r="W652" t="s">
        <v>2679</v>
      </c>
      <c r="Y652" t="s">
        <v>12</v>
      </c>
    </row>
    <row r="653" spans="1:35" customFormat="1" x14ac:dyDescent="0.3">
      <c r="A653" t="s">
        <v>2680</v>
      </c>
      <c r="B653" t="s">
        <v>2681</v>
      </c>
      <c r="C653" t="s">
        <v>170</v>
      </c>
      <c r="D653" t="s">
        <v>243</v>
      </c>
      <c r="E653">
        <v>58228</v>
      </c>
      <c r="F653" t="s">
        <v>34</v>
      </c>
      <c r="G653" t="s">
        <v>56</v>
      </c>
      <c r="K653" t="s">
        <v>1149</v>
      </c>
      <c r="L653" t="s">
        <v>388</v>
      </c>
      <c r="M653">
        <v>6520</v>
      </c>
      <c r="N653" t="s">
        <v>37</v>
      </c>
      <c r="O653" s="26">
        <v>45341.412303240701</v>
      </c>
      <c r="P653" s="26">
        <v>45341.604468946804</v>
      </c>
      <c r="S653" t="s">
        <v>90</v>
      </c>
      <c r="V653" t="s">
        <v>183</v>
      </c>
    </row>
    <row r="654" spans="1:35" customFormat="1" x14ac:dyDescent="0.3">
      <c r="A654" t="s">
        <v>2682</v>
      </c>
      <c r="B654" t="s">
        <v>2683</v>
      </c>
      <c r="C654" t="s">
        <v>170</v>
      </c>
      <c r="D654" t="s">
        <v>243</v>
      </c>
      <c r="E654">
        <v>58228</v>
      </c>
      <c r="F654" t="s">
        <v>18</v>
      </c>
      <c r="G654" t="s">
        <v>56</v>
      </c>
      <c r="I654" t="s">
        <v>1636</v>
      </c>
      <c r="K654" t="s">
        <v>1149</v>
      </c>
      <c r="L654" t="s">
        <v>388</v>
      </c>
      <c r="M654">
        <v>6530</v>
      </c>
      <c r="N654" t="s">
        <v>37</v>
      </c>
      <c r="O654" s="26">
        <v>45341.412303240701</v>
      </c>
      <c r="P654" s="26">
        <v>45341.604469131897</v>
      </c>
      <c r="S654" t="s">
        <v>90</v>
      </c>
      <c r="T654" t="s">
        <v>123</v>
      </c>
      <c r="U654" t="s">
        <v>899</v>
      </c>
      <c r="V654" t="s">
        <v>183</v>
      </c>
      <c r="W654" t="s">
        <v>2684</v>
      </c>
      <c r="Y654" t="s">
        <v>12</v>
      </c>
    </row>
    <row r="655" spans="1:35" customFormat="1" x14ac:dyDescent="0.3">
      <c r="A655" t="s">
        <v>2685</v>
      </c>
      <c r="B655" t="s">
        <v>2683</v>
      </c>
      <c r="C655" t="s">
        <v>170</v>
      </c>
      <c r="D655" t="s">
        <v>243</v>
      </c>
      <c r="E655">
        <v>58228</v>
      </c>
      <c r="F655" t="s">
        <v>18</v>
      </c>
      <c r="G655" t="s">
        <v>56</v>
      </c>
      <c r="I655" t="s">
        <v>1636</v>
      </c>
      <c r="K655" t="s">
        <v>1149</v>
      </c>
      <c r="L655" t="s">
        <v>388</v>
      </c>
      <c r="M655">
        <v>6540</v>
      </c>
      <c r="N655" t="s">
        <v>37</v>
      </c>
      <c r="O655" s="26">
        <v>45341.412314814799</v>
      </c>
      <c r="P655" s="26">
        <v>45341.604469675898</v>
      </c>
      <c r="S655" t="s">
        <v>90</v>
      </c>
      <c r="T655" t="s">
        <v>191</v>
      </c>
      <c r="U655" t="s">
        <v>899</v>
      </c>
      <c r="V655" t="s">
        <v>183</v>
      </c>
      <c r="W655" t="s">
        <v>619</v>
      </c>
      <c r="Y655" t="s">
        <v>12</v>
      </c>
    </row>
    <row r="656" spans="1:35" customFormat="1" x14ac:dyDescent="0.3">
      <c r="A656" t="s">
        <v>2686</v>
      </c>
      <c r="B656" t="s">
        <v>1644</v>
      </c>
      <c r="C656" t="s">
        <v>170</v>
      </c>
      <c r="D656" t="s">
        <v>243</v>
      </c>
      <c r="E656">
        <v>58228</v>
      </c>
      <c r="F656" t="s">
        <v>18</v>
      </c>
      <c r="G656" t="s">
        <v>56</v>
      </c>
      <c r="I656" t="s">
        <v>1636</v>
      </c>
      <c r="K656" t="s">
        <v>1155</v>
      </c>
      <c r="L656" t="s">
        <v>1049</v>
      </c>
      <c r="M656">
        <v>6550</v>
      </c>
      <c r="N656" t="s">
        <v>37</v>
      </c>
      <c r="O656" s="26">
        <v>45341.412314814799</v>
      </c>
      <c r="P656" s="26">
        <v>45341.604470405102</v>
      </c>
      <c r="S656" t="s">
        <v>90</v>
      </c>
      <c r="T656" t="s">
        <v>115</v>
      </c>
      <c r="U656" t="s">
        <v>899</v>
      </c>
      <c r="V656" t="s">
        <v>183</v>
      </c>
      <c r="W656" t="s">
        <v>2687</v>
      </c>
      <c r="Y656" t="s">
        <v>12</v>
      </c>
    </row>
    <row r="657" spans="1:25" customFormat="1" x14ac:dyDescent="0.3">
      <c r="A657" t="s">
        <v>2688</v>
      </c>
      <c r="B657" t="s">
        <v>2689</v>
      </c>
      <c r="C657" t="s">
        <v>170</v>
      </c>
      <c r="D657" t="s">
        <v>243</v>
      </c>
      <c r="E657">
        <v>58228</v>
      </c>
      <c r="F657" t="s">
        <v>18</v>
      </c>
      <c r="G657" t="s">
        <v>56</v>
      </c>
      <c r="I657" t="s">
        <v>1636</v>
      </c>
      <c r="K657" t="s">
        <v>949</v>
      </c>
      <c r="L657" t="s">
        <v>133</v>
      </c>
      <c r="M657">
        <v>6560</v>
      </c>
      <c r="N657" t="s">
        <v>37</v>
      </c>
      <c r="O657" s="26">
        <v>45341.412326388898</v>
      </c>
      <c r="P657" s="26">
        <v>45341.604470601902</v>
      </c>
      <c r="S657" t="s">
        <v>93</v>
      </c>
      <c r="T657" t="s">
        <v>123</v>
      </c>
      <c r="U657" t="s">
        <v>744</v>
      </c>
      <c r="V657" t="s">
        <v>1038</v>
      </c>
      <c r="W657" t="s">
        <v>2690</v>
      </c>
      <c r="Y657" t="s">
        <v>12</v>
      </c>
    </row>
    <row r="658" spans="1:25" customFormat="1" x14ac:dyDescent="0.3">
      <c r="A658" t="s">
        <v>2691</v>
      </c>
      <c r="B658" t="s">
        <v>2689</v>
      </c>
      <c r="C658" t="s">
        <v>170</v>
      </c>
      <c r="D658" t="s">
        <v>243</v>
      </c>
      <c r="E658">
        <v>58228</v>
      </c>
      <c r="F658" t="s">
        <v>18</v>
      </c>
      <c r="G658" t="s">
        <v>56</v>
      </c>
      <c r="I658" t="s">
        <v>1636</v>
      </c>
      <c r="K658" t="s">
        <v>949</v>
      </c>
      <c r="L658" t="s">
        <v>133</v>
      </c>
      <c r="M658">
        <v>6570</v>
      </c>
      <c r="N658" t="s">
        <v>37</v>
      </c>
      <c r="O658" s="26">
        <v>45341.412337962996</v>
      </c>
      <c r="P658" s="26">
        <v>45341.604470752303</v>
      </c>
      <c r="S658" t="s">
        <v>92</v>
      </c>
      <c r="T658" t="s">
        <v>123</v>
      </c>
      <c r="U658" t="s">
        <v>1226</v>
      </c>
      <c r="V658" t="s">
        <v>1038</v>
      </c>
      <c r="W658" t="s">
        <v>2692</v>
      </c>
      <c r="Y658" t="s">
        <v>7</v>
      </c>
    </row>
    <row r="659" spans="1:25" customFormat="1" x14ac:dyDescent="0.3">
      <c r="A659" t="s">
        <v>2693</v>
      </c>
      <c r="B659" t="s">
        <v>2689</v>
      </c>
      <c r="C659" t="s">
        <v>170</v>
      </c>
      <c r="D659" t="s">
        <v>243</v>
      </c>
      <c r="E659">
        <v>58228</v>
      </c>
      <c r="F659" t="s">
        <v>18</v>
      </c>
      <c r="G659" t="s">
        <v>56</v>
      </c>
      <c r="I659" t="s">
        <v>1636</v>
      </c>
      <c r="K659" t="s">
        <v>949</v>
      </c>
      <c r="L659" t="s">
        <v>133</v>
      </c>
      <c r="M659">
        <v>6580</v>
      </c>
      <c r="N659" t="s">
        <v>37</v>
      </c>
      <c r="O659" s="26">
        <v>45341.412349537</v>
      </c>
      <c r="P659" s="26">
        <v>45341.604470949103</v>
      </c>
      <c r="S659" t="s">
        <v>91</v>
      </c>
      <c r="T659" t="s">
        <v>123</v>
      </c>
      <c r="U659" t="s">
        <v>953</v>
      </c>
      <c r="V659" t="s">
        <v>1038</v>
      </c>
      <c r="W659" t="s">
        <v>2694</v>
      </c>
      <c r="Y659" t="s">
        <v>7</v>
      </c>
    </row>
    <row r="660" spans="1:25" customFormat="1" x14ac:dyDescent="0.3">
      <c r="A660" t="s">
        <v>2695</v>
      </c>
      <c r="B660" t="s">
        <v>2689</v>
      </c>
      <c r="C660" t="s">
        <v>170</v>
      </c>
      <c r="D660" t="s">
        <v>243</v>
      </c>
      <c r="E660">
        <v>58228</v>
      </c>
      <c r="F660" t="s">
        <v>18</v>
      </c>
      <c r="G660" t="s">
        <v>56</v>
      </c>
      <c r="I660" t="s">
        <v>1636</v>
      </c>
      <c r="K660" t="s">
        <v>949</v>
      </c>
      <c r="L660" t="s">
        <v>133</v>
      </c>
      <c r="M660">
        <v>6590</v>
      </c>
      <c r="N660" t="s">
        <v>37</v>
      </c>
      <c r="O660" s="26">
        <v>45341.412349537</v>
      </c>
      <c r="P660" s="26">
        <v>45341.604471145802</v>
      </c>
      <c r="S660" t="s">
        <v>90</v>
      </c>
      <c r="T660" t="s">
        <v>123</v>
      </c>
      <c r="U660" t="s">
        <v>899</v>
      </c>
      <c r="V660" t="s">
        <v>1038</v>
      </c>
      <c r="W660" t="s">
        <v>2696</v>
      </c>
      <c r="Y660" t="s">
        <v>7</v>
      </c>
    </row>
    <row r="661" spans="1:25" customFormat="1" x14ac:dyDescent="0.3">
      <c r="A661" t="s">
        <v>2697</v>
      </c>
      <c r="B661" t="s">
        <v>2698</v>
      </c>
      <c r="C661" t="s">
        <v>2208</v>
      </c>
      <c r="D661" t="s">
        <v>611</v>
      </c>
      <c r="E661">
        <v>81642</v>
      </c>
      <c r="F661" t="s">
        <v>18</v>
      </c>
      <c r="I661" t="s">
        <v>2699</v>
      </c>
      <c r="K661" t="s">
        <v>949</v>
      </c>
      <c r="L661" t="s">
        <v>133</v>
      </c>
      <c r="M661">
        <v>6600</v>
      </c>
      <c r="N661" t="s">
        <v>37</v>
      </c>
      <c r="O661" s="26">
        <v>45341.420324074097</v>
      </c>
      <c r="P661" s="26">
        <v>45341.4445934838</v>
      </c>
      <c r="S661" t="s">
        <v>90</v>
      </c>
      <c r="T661" t="s">
        <v>248</v>
      </c>
      <c r="U661" t="s">
        <v>899</v>
      </c>
      <c r="V661" t="s">
        <v>159</v>
      </c>
      <c r="W661" t="s">
        <v>2700</v>
      </c>
      <c r="Y661" t="s">
        <v>12</v>
      </c>
    </row>
    <row r="662" spans="1:25" customFormat="1" x14ac:dyDescent="0.3">
      <c r="A662" t="s">
        <v>2701</v>
      </c>
      <c r="B662" t="s">
        <v>1531</v>
      </c>
      <c r="C662" t="s">
        <v>1532</v>
      </c>
      <c r="D662" t="s">
        <v>195</v>
      </c>
      <c r="E662">
        <v>88628</v>
      </c>
      <c r="F662" t="s">
        <v>18</v>
      </c>
      <c r="G662" t="s">
        <v>56</v>
      </c>
      <c r="I662" t="s">
        <v>1533</v>
      </c>
      <c r="K662" t="s">
        <v>949</v>
      </c>
      <c r="L662" t="s">
        <v>133</v>
      </c>
      <c r="M662">
        <v>6610</v>
      </c>
      <c r="N662" t="s">
        <v>37</v>
      </c>
      <c r="O662" s="26">
        <v>45341.422557870399</v>
      </c>
      <c r="P662" s="26">
        <v>45341.426014548597</v>
      </c>
      <c r="S662" t="s">
        <v>91</v>
      </c>
      <c r="T662" t="s">
        <v>191</v>
      </c>
      <c r="U662" t="s">
        <v>953</v>
      </c>
      <c r="V662" t="s">
        <v>1038</v>
      </c>
      <c r="W662" t="s">
        <v>620</v>
      </c>
      <c r="Y662" t="s">
        <v>7</v>
      </c>
    </row>
    <row r="663" spans="1:25" customFormat="1" x14ac:dyDescent="0.3">
      <c r="A663" t="s">
        <v>2702</v>
      </c>
      <c r="B663" t="s">
        <v>2703</v>
      </c>
      <c r="C663" t="s">
        <v>736</v>
      </c>
      <c r="D663" t="s">
        <v>186</v>
      </c>
      <c r="E663">
        <v>88630</v>
      </c>
      <c r="F663" t="s">
        <v>18</v>
      </c>
      <c r="G663" t="s">
        <v>55</v>
      </c>
      <c r="I663" t="s">
        <v>2236</v>
      </c>
      <c r="K663" t="s">
        <v>802</v>
      </c>
      <c r="L663" t="s">
        <v>388</v>
      </c>
      <c r="M663">
        <v>6620</v>
      </c>
      <c r="N663" t="s">
        <v>37</v>
      </c>
      <c r="O663" s="26">
        <v>45341.447893518503</v>
      </c>
      <c r="P663" s="26">
        <v>45341.459143136599</v>
      </c>
      <c r="S663" t="s">
        <v>90</v>
      </c>
      <c r="T663" t="s">
        <v>123</v>
      </c>
      <c r="U663" t="s">
        <v>899</v>
      </c>
      <c r="V663" t="s">
        <v>165</v>
      </c>
      <c r="W663" t="s">
        <v>2704</v>
      </c>
      <c r="Y663" t="s">
        <v>12</v>
      </c>
    </row>
    <row r="664" spans="1:25" customFormat="1" x14ac:dyDescent="0.3">
      <c r="A664" t="s">
        <v>2705</v>
      </c>
      <c r="B664" t="s">
        <v>2706</v>
      </c>
      <c r="C664" t="s">
        <v>736</v>
      </c>
      <c r="D664" t="s">
        <v>186</v>
      </c>
      <c r="E664">
        <v>88630</v>
      </c>
      <c r="F664" t="s">
        <v>24</v>
      </c>
      <c r="G664" t="s">
        <v>55</v>
      </c>
      <c r="K664" t="s">
        <v>802</v>
      </c>
      <c r="L664" t="s">
        <v>388</v>
      </c>
      <c r="M664">
        <v>6630</v>
      </c>
      <c r="N664" t="s">
        <v>37</v>
      </c>
      <c r="O664" s="26">
        <v>45341.447893518503</v>
      </c>
      <c r="P664" s="26">
        <v>45341.459143518499</v>
      </c>
      <c r="S664" t="s">
        <v>90</v>
      </c>
      <c r="T664" t="s">
        <v>271</v>
      </c>
      <c r="U664" t="s">
        <v>899</v>
      </c>
      <c r="V664" t="s">
        <v>165</v>
      </c>
      <c r="Y664" t="s">
        <v>12</v>
      </c>
    </row>
    <row r="665" spans="1:25" customFormat="1" x14ac:dyDescent="0.3">
      <c r="A665" t="s">
        <v>2707</v>
      </c>
      <c r="B665" t="s">
        <v>2708</v>
      </c>
      <c r="C665" t="s">
        <v>613</v>
      </c>
      <c r="D665" t="s">
        <v>186</v>
      </c>
      <c r="E665">
        <v>88630</v>
      </c>
      <c r="F665" t="s">
        <v>18</v>
      </c>
      <c r="G665" t="s">
        <v>55</v>
      </c>
      <c r="I665" t="s">
        <v>2709</v>
      </c>
      <c r="K665" t="s">
        <v>1908</v>
      </c>
      <c r="L665" t="s">
        <v>1049</v>
      </c>
      <c r="M665">
        <v>6640</v>
      </c>
      <c r="N665" t="s">
        <v>37</v>
      </c>
      <c r="O665" s="26">
        <v>45341.447905092602</v>
      </c>
      <c r="P665" s="26">
        <v>45341.459143136599</v>
      </c>
      <c r="S665" t="s">
        <v>90</v>
      </c>
      <c r="T665" t="s">
        <v>123</v>
      </c>
      <c r="U665" t="s">
        <v>899</v>
      </c>
      <c r="V665" t="s">
        <v>165</v>
      </c>
      <c r="W665" t="s">
        <v>2710</v>
      </c>
      <c r="Y665" t="s">
        <v>12</v>
      </c>
    </row>
    <row r="666" spans="1:25" customFormat="1" x14ac:dyDescent="0.3">
      <c r="A666" t="s">
        <v>2711</v>
      </c>
      <c r="B666" t="s">
        <v>2712</v>
      </c>
      <c r="C666" t="s">
        <v>119</v>
      </c>
      <c r="D666" t="s">
        <v>213</v>
      </c>
      <c r="E666">
        <v>45408</v>
      </c>
      <c r="F666" t="s">
        <v>18</v>
      </c>
      <c r="I666" t="s">
        <v>2434</v>
      </c>
      <c r="K666" t="s">
        <v>949</v>
      </c>
      <c r="L666" t="s">
        <v>133</v>
      </c>
      <c r="M666">
        <v>6650</v>
      </c>
      <c r="N666" t="s">
        <v>37</v>
      </c>
      <c r="O666" s="26">
        <v>45341.457222222198</v>
      </c>
      <c r="P666" s="26">
        <v>45341.561339039297</v>
      </c>
      <c r="S666" t="s">
        <v>90</v>
      </c>
      <c r="T666" t="s">
        <v>111</v>
      </c>
      <c r="U666" t="s">
        <v>899</v>
      </c>
      <c r="V666" t="s">
        <v>159</v>
      </c>
      <c r="W666" t="s">
        <v>732</v>
      </c>
      <c r="Y666" t="s">
        <v>12</v>
      </c>
    </row>
    <row r="667" spans="1:25" customFormat="1" x14ac:dyDescent="0.3">
      <c r="A667" t="s">
        <v>2713</v>
      </c>
      <c r="B667" t="s">
        <v>2714</v>
      </c>
      <c r="C667" t="s">
        <v>119</v>
      </c>
      <c r="D667" t="s">
        <v>213</v>
      </c>
      <c r="E667">
        <v>45408</v>
      </c>
      <c r="F667" t="s">
        <v>18</v>
      </c>
      <c r="I667" t="s">
        <v>2434</v>
      </c>
      <c r="K667" t="s">
        <v>949</v>
      </c>
      <c r="L667" t="s">
        <v>133</v>
      </c>
      <c r="M667">
        <v>6660</v>
      </c>
      <c r="N667" t="s">
        <v>37</v>
      </c>
      <c r="O667" s="26">
        <v>45341.457233796304</v>
      </c>
      <c r="P667" s="26">
        <v>45341.561339386601</v>
      </c>
      <c r="S667" t="s">
        <v>92</v>
      </c>
      <c r="T667" t="s">
        <v>123</v>
      </c>
      <c r="U667" t="s">
        <v>1226</v>
      </c>
      <c r="V667" t="s">
        <v>396</v>
      </c>
      <c r="W667" t="s">
        <v>2715</v>
      </c>
      <c r="Y667" t="s">
        <v>12</v>
      </c>
    </row>
    <row r="668" spans="1:25" customFormat="1" x14ac:dyDescent="0.3">
      <c r="A668" t="s">
        <v>2716</v>
      </c>
      <c r="B668" t="s">
        <v>2714</v>
      </c>
      <c r="C668" t="s">
        <v>119</v>
      </c>
      <c r="D668" t="s">
        <v>213</v>
      </c>
      <c r="E668">
        <v>45408</v>
      </c>
      <c r="F668" t="s">
        <v>18</v>
      </c>
      <c r="I668" t="s">
        <v>2434</v>
      </c>
      <c r="K668" t="s">
        <v>949</v>
      </c>
      <c r="L668" t="s">
        <v>133</v>
      </c>
      <c r="M668">
        <v>6670</v>
      </c>
      <c r="N668" t="s">
        <v>37</v>
      </c>
      <c r="O668" s="26">
        <v>45341.457245370402</v>
      </c>
      <c r="P668" s="26">
        <v>45341.561339780099</v>
      </c>
      <c r="S668" t="s">
        <v>91</v>
      </c>
      <c r="T668" t="s">
        <v>123</v>
      </c>
      <c r="U668" t="s">
        <v>953</v>
      </c>
      <c r="V668" t="s">
        <v>396</v>
      </c>
      <c r="W668" t="s">
        <v>2717</v>
      </c>
      <c r="Y668" t="s">
        <v>7</v>
      </c>
    </row>
    <row r="669" spans="1:25" customFormat="1" x14ac:dyDescent="0.3">
      <c r="A669" t="s">
        <v>2718</v>
      </c>
      <c r="B669" t="s">
        <v>2714</v>
      </c>
      <c r="C669" t="s">
        <v>119</v>
      </c>
      <c r="D669" t="s">
        <v>213</v>
      </c>
      <c r="E669">
        <v>45408</v>
      </c>
      <c r="F669" t="s">
        <v>18</v>
      </c>
      <c r="I669" t="s">
        <v>2434</v>
      </c>
      <c r="K669" t="s">
        <v>949</v>
      </c>
      <c r="L669" t="s">
        <v>133</v>
      </c>
      <c r="M669">
        <v>6680</v>
      </c>
      <c r="N669" t="s">
        <v>37</v>
      </c>
      <c r="O669" s="26">
        <v>45341.457256944399</v>
      </c>
      <c r="P669" s="26">
        <v>45341.561339780099</v>
      </c>
      <c r="S669" t="s">
        <v>90</v>
      </c>
      <c r="T669" t="s">
        <v>123</v>
      </c>
      <c r="U669" t="s">
        <v>899</v>
      </c>
      <c r="V669" t="s">
        <v>396</v>
      </c>
      <c r="W669" t="s">
        <v>2719</v>
      </c>
      <c r="Y669" t="s">
        <v>7</v>
      </c>
    </row>
    <row r="670" spans="1:25" customFormat="1" x14ac:dyDescent="0.3">
      <c r="A670" t="s">
        <v>2720</v>
      </c>
      <c r="B670" t="s">
        <v>2721</v>
      </c>
      <c r="C670" t="s">
        <v>119</v>
      </c>
      <c r="D670" t="s">
        <v>213</v>
      </c>
      <c r="E670">
        <v>45408</v>
      </c>
      <c r="F670" t="s">
        <v>18</v>
      </c>
      <c r="K670" t="s">
        <v>793</v>
      </c>
      <c r="L670" t="s">
        <v>388</v>
      </c>
      <c r="M670">
        <v>6690</v>
      </c>
      <c r="N670" t="s">
        <v>52</v>
      </c>
      <c r="O670" s="26">
        <v>45341.457256944399</v>
      </c>
      <c r="P670" s="26">
        <v>45341.5613401273</v>
      </c>
      <c r="S670" t="s">
        <v>90</v>
      </c>
      <c r="T670" t="s">
        <v>111</v>
      </c>
      <c r="U670" t="s">
        <v>899</v>
      </c>
      <c r="V670" t="s">
        <v>185</v>
      </c>
      <c r="W670" t="s">
        <v>738</v>
      </c>
      <c r="Y670" t="s">
        <v>12</v>
      </c>
    </row>
    <row r="671" spans="1:25" customFormat="1" x14ac:dyDescent="0.3">
      <c r="A671" t="s">
        <v>2722</v>
      </c>
      <c r="B671" t="s">
        <v>2723</v>
      </c>
      <c r="C671" t="s">
        <v>119</v>
      </c>
      <c r="D671" t="s">
        <v>213</v>
      </c>
      <c r="E671">
        <v>45408</v>
      </c>
      <c r="F671" t="s">
        <v>18</v>
      </c>
      <c r="I671" t="s">
        <v>2434</v>
      </c>
      <c r="K671" t="s">
        <v>1173</v>
      </c>
      <c r="L671" t="s">
        <v>1049</v>
      </c>
      <c r="M671">
        <v>6700</v>
      </c>
      <c r="N671" t="s">
        <v>37</v>
      </c>
      <c r="O671" s="26">
        <v>45341.457268518498</v>
      </c>
      <c r="P671" s="26">
        <v>45341.561340312503</v>
      </c>
      <c r="S671" t="s">
        <v>90</v>
      </c>
      <c r="T671" t="s">
        <v>123</v>
      </c>
      <c r="U671" t="s">
        <v>899</v>
      </c>
      <c r="V671" t="s">
        <v>185</v>
      </c>
      <c r="W671" t="s">
        <v>623</v>
      </c>
      <c r="Y671" t="s">
        <v>12</v>
      </c>
    </row>
    <row r="672" spans="1:25" customFormat="1" x14ac:dyDescent="0.3">
      <c r="A672" t="s">
        <v>2724</v>
      </c>
      <c r="B672" t="s">
        <v>2725</v>
      </c>
      <c r="C672" t="s">
        <v>119</v>
      </c>
      <c r="D672" t="s">
        <v>213</v>
      </c>
      <c r="E672">
        <v>45408</v>
      </c>
      <c r="F672" t="s">
        <v>18</v>
      </c>
      <c r="I672" t="s">
        <v>2434</v>
      </c>
      <c r="K672" t="s">
        <v>1173</v>
      </c>
      <c r="L672" t="s">
        <v>1049</v>
      </c>
      <c r="M672">
        <v>6710</v>
      </c>
      <c r="N672" t="s">
        <v>37</v>
      </c>
      <c r="O672" s="26">
        <v>45341.457280092603</v>
      </c>
      <c r="P672" s="26">
        <v>45341.561340659697</v>
      </c>
      <c r="S672" t="s">
        <v>90</v>
      </c>
      <c r="T672" t="s">
        <v>115</v>
      </c>
      <c r="U672" t="s">
        <v>899</v>
      </c>
      <c r="V672" t="s">
        <v>187</v>
      </c>
      <c r="W672" t="s">
        <v>2726</v>
      </c>
      <c r="Y672" t="s">
        <v>12</v>
      </c>
    </row>
    <row r="673" spans="1:33" customFormat="1" x14ac:dyDescent="0.3">
      <c r="A673" t="s">
        <v>2727</v>
      </c>
      <c r="B673" t="s">
        <v>2728</v>
      </c>
      <c r="C673" t="s">
        <v>119</v>
      </c>
      <c r="D673" t="s">
        <v>213</v>
      </c>
      <c r="E673">
        <v>45408</v>
      </c>
      <c r="F673" t="s">
        <v>18</v>
      </c>
      <c r="I673" t="s">
        <v>2434</v>
      </c>
      <c r="K673" t="s">
        <v>793</v>
      </c>
      <c r="L673" t="s">
        <v>388</v>
      </c>
      <c r="M673">
        <v>6720</v>
      </c>
      <c r="N673" t="s">
        <v>37</v>
      </c>
      <c r="O673" s="26">
        <v>45341.457280092603</v>
      </c>
      <c r="P673" s="26">
        <v>45341.561340856497</v>
      </c>
      <c r="S673" t="s">
        <v>90</v>
      </c>
      <c r="T673" t="s">
        <v>115</v>
      </c>
      <c r="U673" t="s">
        <v>899</v>
      </c>
      <c r="V673" t="s">
        <v>187</v>
      </c>
      <c r="W673" t="s">
        <v>2729</v>
      </c>
      <c r="Y673" t="s">
        <v>12</v>
      </c>
    </row>
    <row r="674" spans="1:33" customFormat="1" x14ac:dyDescent="0.3">
      <c r="A674" t="s">
        <v>2730</v>
      </c>
      <c r="B674" t="s">
        <v>2731</v>
      </c>
      <c r="C674" t="s">
        <v>119</v>
      </c>
      <c r="D674" t="s">
        <v>213</v>
      </c>
      <c r="E674">
        <v>45408</v>
      </c>
      <c r="F674" t="s">
        <v>18</v>
      </c>
      <c r="I674" t="s">
        <v>2434</v>
      </c>
      <c r="K674" t="s">
        <v>793</v>
      </c>
      <c r="L674" t="s">
        <v>388</v>
      </c>
      <c r="M674">
        <v>6730</v>
      </c>
      <c r="N674" t="s">
        <v>37</v>
      </c>
      <c r="O674" s="26">
        <v>45341.457291666702</v>
      </c>
      <c r="P674" s="26">
        <v>45341.561341053202</v>
      </c>
      <c r="S674" t="s">
        <v>90</v>
      </c>
      <c r="T674" t="s">
        <v>123</v>
      </c>
      <c r="U674" t="s">
        <v>899</v>
      </c>
      <c r="V674" t="s">
        <v>690</v>
      </c>
      <c r="W674" t="s">
        <v>2732</v>
      </c>
      <c r="Y674" t="s">
        <v>12</v>
      </c>
    </row>
    <row r="675" spans="1:33" customFormat="1" x14ac:dyDescent="0.3">
      <c r="A675" t="s">
        <v>2733</v>
      </c>
      <c r="B675" t="s">
        <v>2734</v>
      </c>
      <c r="C675" t="s">
        <v>119</v>
      </c>
      <c r="D675" t="s">
        <v>213</v>
      </c>
      <c r="E675">
        <v>45408</v>
      </c>
      <c r="F675" t="s">
        <v>18</v>
      </c>
      <c r="I675" t="s">
        <v>2434</v>
      </c>
      <c r="K675" t="s">
        <v>793</v>
      </c>
      <c r="L675" t="s">
        <v>388</v>
      </c>
      <c r="M675">
        <v>6740</v>
      </c>
      <c r="N675" t="s">
        <v>37</v>
      </c>
      <c r="O675" s="26">
        <v>45341.457303240699</v>
      </c>
      <c r="P675" s="26">
        <v>45341.561341400498</v>
      </c>
      <c r="S675" t="s">
        <v>90</v>
      </c>
      <c r="T675" t="s">
        <v>123</v>
      </c>
      <c r="U675" t="s">
        <v>899</v>
      </c>
      <c r="V675" t="s">
        <v>289</v>
      </c>
      <c r="W675" t="s">
        <v>2735</v>
      </c>
      <c r="Y675" t="s">
        <v>12</v>
      </c>
    </row>
    <row r="676" spans="1:33" customFormat="1" x14ac:dyDescent="0.3">
      <c r="A676" t="s">
        <v>2736</v>
      </c>
      <c r="B676" t="s">
        <v>2737</v>
      </c>
      <c r="C676" t="s">
        <v>2738</v>
      </c>
      <c r="D676" t="s">
        <v>213</v>
      </c>
      <c r="E676">
        <v>45408</v>
      </c>
      <c r="F676" t="s">
        <v>34</v>
      </c>
      <c r="G676" t="s">
        <v>55</v>
      </c>
      <c r="K676" t="s">
        <v>793</v>
      </c>
      <c r="L676" t="s">
        <v>388</v>
      </c>
      <c r="M676">
        <v>6750</v>
      </c>
      <c r="N676" t="s">
        <v>37</v>
      </c>
      <c r="O676" s="26">
        <v>45341.485196759299</v>
      </c>
      <c r="P676" s="26">
        <v>45341.5830472569</v>
      </c>
      <c r="S676" t="s">
        <v>90</v>
      </c>
    </row>
    <row r="677" spans="1:33" customFormat="1" x14ac:dyDescent="0.3">
      <c r="A677" t="s">
        <v>2739</v>
      </c>
      <c r="B677" t="s">
        <v>826</v>
      </c>
      <c r="C677" t="s">
        <v>119</v>
      </c>
      <c r="D677" t="s">
        <v>213</v>
      </c>
      <c r="E677">
        <v>45408</v>
      </c>
      <c r="F677" t="s">
        <v>14</v>
      </c>
      <c r="G677" t="s">
        <v>55</v>
      </c>
      <c r="K677" t="s">
        <v>793</v>
      </c>
      <c r="L677" t="s">
        <v>388</v>
      </c>
      <c r="M677">
        <v>6760</v>
      </c>
      <c r="N677" t="s">
        <v>37</v>
      </c>
      <c r="O677" s="26">
        <v>45341.485196759299</v>
      </c>
      <c r="P677" s="26">
        <v>45341.583047997701</v>
      </c>
      <c r="S677" t="s">
        <v>90</v>
      </c>
      <c r="AF677" t="s">
        <v>2740</v>
      </c>
      <c r="AG677" t="s">
        <v>2741</v>
      </c>
    </row>
    <row r="678" spans="1:33" customFormat="1" x14ac:dyDescent="0.3">
      <c r="A678" t="s">
        <v>2742</v>
      </c>
      <c r="B678" t="s">
        <v>2743</v>
      </c>
      <c r="C678" t="s">
        <v>119</v>
      </c>
      <c r="D678" t="s">
        <v>213</v>
      </c>
      <c r="E678">
        <v>45408</v>
      </c>
      <c r="F678" t="s">
        <v>34</v>
      </c>
      <c r="G678" t="s">
        <v>55</v>
      </c>
      <c r="K678" t="s">
        <v>890</v>
      </c>
      <c r="L678" t="s">
        <v>388</v>
      </c>
      <c r="M678">
        <v>6770</v>
      </c>
      <c r="N678" t="s">
        <v>37</v>
      </c>
      <c r="O678" s="26">
        <v>45341.485196759299</v>
      </c>
      <c r="P678" s="26">
        <v>45341.583049803201</v>
      </c>
      <c r="S678" t="s">
        <v>90</v>
      </c>
    </row>
    <row r="679" spans="1:33" customFormat="1" x14ac:dyDescent="0.3">
      <c r="A679" t="s">
        <v>2744</v>
      </c>
      <c r="B679" t="s">
        <v>2745</v>
      </c>
      <c r="C679" t="s">
        <v>119</v>
      </c>
      <c r="D679" t="s">
        <v>213</v>
      </c>
      <c r="E679">
        <v>45408</v>
      </c>
      <c r="F679" t="s">
        <v>24</v>
      </c>
      <c r="G679" t="s">
        <v>55</v>
      </c>
      <c r="K679" t="s">
        <v>890</v>
      </c>
      <c r="L679" t="s">
        <v>388</v>
      </c>
      <c r="M679">
        <v>6780</v>
      </c>
      <c r="N679" t="s">
        <v>37</v>
      </c>
      <c r="O679" s="26">
        <v>45341.485196759299</v>
      </c>
      <c r="P679" s="26">
        <v>45341.583050150497</v>
      </c>
      <c r="S679" t="s">
        <v>90</v>
      </c>
      <c r="T679" t="s">
        <v>129</v>
      </c>
      <c r="U679" t="s">
        <v>899</v>
      </c>
      <c r="V679" t="s">
        <v>168</v>
      </c>
      <c r="Y679" t="s">
        <v>12</v>
      </c>
    </row>
    <row r="680" spans="1:33" customFormat="1" x14ac:dyDescent="0.3">
      <c r="A680" t="s">
        <v>2746</v>
      </c>
      <c r="B680" t="s">
        <v>2747</v>
      </c>
      <c r="C680" t="s">
        <v>715</v>
      </c>
      <c r="D680" t="s">
        <v>213</v>
      </c>
      <c r="E680">
        <v>45408</v>
      </c>
      <c r="F680" t="s">
        <v>34</v>
      </c>
      <c r="G680" t="s">
        <v>55</v>
      </c>
      <c r="K680" t="s">
        <v>890</v>
      </c>
      <c r="L680" t="s">
        <v>388</v>
      </c>
      <c r="M680">
        <v>6790</v>
      </c>
      <c r="N680" t="s">
        <v>37</v>
      </c>
      <c r="O680" s="26">
        <v>45341.485196759299</v>
      </c>
      <c r="P680" s="26">
        <v>45341.583050891197</v>
      </c>
      <c r="S680" t="s">
        <v>90</v>
      </c>
    </row>
    <row r="681" spans="1:33" customFormat="1" x14ac:dyDescent="0.3">
      <c r="A681" t="s">
        <v>2748</v>
      </c>
      <c r="B681" t="s">
        <v>2749</v>
      </c>
      <c r="C681" t="s">
        <v>715</v>
      </c>
      <c r="D681" t="s">
        <v>213</v>
      </c>
      <c r="E681">
        <v>45408</v>
      </c>
      <c r="F681" t="s">
        <v>18</v>
      </c>
      <c r="G681" t="s">
        <v>55</v>
      </c>
      <c r="K681" t="s">
        <v>890</v>
      </c>
      <c r="L681" t="s">
        <v>388</v>
      </c>
      <c r="M681">
        <v>6800</v>
      </c>
      <c r="N681" t="s">
        <v>52</v>
      </c>
      <c r="O681" s="26">
        <v>45341.485196759299</v>
      </c>
      <c r="S681" t="s">
        <v>91</v>
      </c>
      <c r="T681" t="s">
        <v>123</v>
      </c>
      <c r="U681" t="s">
        <v>953</v>
      </c>
      <c r="V681" t="s">
        <v>168</v>
      </c>
      <c r="W681" t="s">
        <v>2750</v>
      </c>
      <c r="Y681" t="s">
        <v>12</v>
      </c>
    </row>
    <row r="682" spans="1:33" customFormat="1" x14ac:dyDescent="0.3">
      <c r="A682" t="s">
        <v>2751</v>
      </c>
      <c r="B682" t="s">
        <v>2749</v>
      </c>
      <c r="C682" t="s">
        <v>715</v>
      </c>
      <c r="D682" t="s">
        <v>213</v>
      </c>
      <c r="E682">
        <v>45408</v>
      </c>
      <c r="F682" t="s">
        <v>18</v>
      </c>
      <c r="G682" t="s">
        <v>55</v>
      </c>
      <c r="I682" t="s">
        <v>2752</v>
      </c>
      <c r="K682" t="s">
        <v>890</v>
      </c>
      <c r="L682" t="s">
        <v>388</v>
      </c>
      <c r="M682">
        <v>6810</v>
      </c>
      <c r="N682" t="s">
        <v>37</v>
      </c>
      <c r="O682" s="26">
        <v>45341.485208333303</v>
      </c>
      <c r="P682" s="26">
        <v>45341.583051585701</v>
      </c>
      <c r="S682" t="s">
        <v>90</v>
      </c>
      <c r="T682" t="s">
        <v>123</v>
      </c>
      <c r="U682" t="s">
        <v>899</v>
      </c>
      <c r="V682" t="s">
        <v>168</v>
      </c>
      <c r="W682" t="s">
        <v>2753</v>
      </c>
      <c r="Y682" t="s">
        <v>12</v>
      </c>
    </row>
    <row r="683" spans="1:33" customFormat="1" x14ac:dyDescent="0.3">
      <c r="A683" t="s">
        <v>2754</v>
      </c>
      <c r="B683" t="s">
        <v>2755</v>
      </c>
      <c r="C683" t="s">
        <v>2756</v>
      </c>
      <c r="D683" t="s">
        <v>213</v>
      </c>
      <c r="E683">
        <v>45408</v>
      </c>
      <c r="F683" t="s">
        <v>34</v>
      </c>
      <c r="G683" t="s">
        <v>55</v>
      </c>
      <c r="K683" t="s">
        <v>890</v>
      </c>
      <c r="L683" t="s">
        <v>388</v>
      </c>
      <c r="M683">
        <v>6820</v>
      </c>
      <c r="N683" t="s">
        <v>37</v>
      </c>
      <c r="O683" s="26">
        <v>45341.485219907401</v>
      </c>
      <c r="P683" s="26">
        <v>45341.583052164402</v>
      </c>
      <c r="S683" t="s">
        <v>90</v>
      </c>
    </row>
    <row r="684" spans="1:33" customFormat="1" x14ac:dyDescent="0.3">
      <c r="A684" t="s">
        <v>995</v>
      </c>
      <c r="B684" t="s">
        <v>2757</v>
      </c>
      <c r="C684" t="s">
        <v>119</v>
      </c>
      <c r="D684" t="s">
        <v>213</v>
      </c>
      <c r="E684">
        <v>45408</v>
      </c>
      <c r="F684" t="s">
        <v>14</v>
      </c>
      <c r="G684" t="s">
        <v>55</v>
      </c>
      <c r="K684" t="s">
        <v>890</v>
      </c>
      <c r="L684" t="s">
        <v>388</v>
      </c>
      <c r="M684">
        <v>6830</v>
      </c>
      <c r="N684" t="s">
        <v>37</v>
      </c>
      <c r="O684" s="26">
        <v>45341.485219907401</v>
      </c>
      <c r="P684" s="26">
        <v>45341.583052511603</v>
      </c>
      <c r="S684" t="s">
        <v>90</v>
      </c>
      <c r="AF684" t="s">
        <v>991</v>
      </c>
      <c r="AG684" t="s">
        <v>1243</v>
      </c>
    </row>
    <row r="685" spans="1:33" customFormat="1" x14ac:dyDescent="0.3">
      <c r="A685" t="s">
        <v>2758</v>
      </c>
      <c r="B685" t="s">
        <v>2759</v>
      </c>
      <c r="C685" t="s">
        <v>119</v>
      </c>
      <c r="D685" t="s">
        <v>213</v>
      </c>
      <c r="E685">
        <v>45408</v>
      </c>
      <c r="F685" t="s">
        <v>34</v>
      </c>
      <c r="G685" t="s">
        <v>56</v>
      </c>
      <c r="K685" t="s">
        <v>146</v>
      </c>
      <c r="L685" t="s">
        <v>145</v>
      </c>
      <c r="M685">
        <v>6840</v>
      </c>
      <c r="N685" t="s">
        <v>37</v>
      </c>
      <c r="O685" s="26">
        <v>45341.489340277803</v>
      </c>
      <c r="P685" s="26">
        <v>45341.5613421296</v>
      </c>
      <c r="S685" t="s">
        <v>90</v>
      </c>
      <c r="V685" t="s">
        <v>159</v>
      </c>
    </row>
    <row r="686" spans="1:33" customFormat="1" x14ac:dyDescent="0.3">
      <c r="A686" t="s">
        <v>2760</v>
      </c>
      <c r="B686" t="s">
        <v>2761</v>
      </c>
      <c r="C686" t="s">
        <v>119</v>
      </c>
      <c r="D686" t="s">
        <v>213</v>
      </c>
      <c r="E686">
        <v>45408</v>
      </c>
      <c r="F686" t="s">
        <v>18</v>
      </c>
      <c r="I686" t="s">
        <v>2434</v>
      </c>
      <c r="K686" t="s">
        <v>146</v>
      </c>
      <c r="L686" t="s">
        <v>145</v>
      </c>
      <c r="M686">
        <v>6850</v>
      </c>
      <c r="N686" t="s">
        <v>37</v>
      </c>
      <c r="O686" s="26">
        <v>45341.489340277803</v>
      </c>
      <c r="P686" s="26">
        <v>45341.561342280103</v>
      </c>
      <c r="S686" t="s">
        <v>90</v>
      </c>
      <c r="T686" t="s">
        <v>111</v>
      </c>
      <c r="U686" t="s">
        <v>899</v>
      </c>
      <c r="V686" t="s">
        <v>159</v>
      </c>
      <c r="W686" t="s">
        <v>739</v>
      </c>
      <c r="Y686" t="s">
        <v>12</v>
      </c>
    </row>
    <row r="687" spans="1:33" customFormat="1" x14ac:dyDescent="0.3">
      <c r="A687" t="s">
        <v>2762</v>
      </c>
      <c r="B687" t="s">
        <v>2763</v>
      </c>
      <c r="C687" t="s">
        <v>119</v>
      </c>
      <c r="D687" t="s">
        <v>213</v>
      </c>
      <c r="E687">
        <v>45408</v>
      </c>
      <c r="F687" t="s">
        <v>18</v>
      </c>
      <c r="I687" t="s">
        <v>2434</v>
      </c>
      <c r="K687" t="s">
        <v>146</v>
      </c>
      <c r="L687" t="s">
        <v>145</v>
      </c>
      <c r="M687">
        <v>6860</v>
      </c>
      <c r="N687" t="s">
        <v>37</v>
      </c>
      <c r="O687" s="26">
        <v>45341.489340277803</v>
      </c>
      <c r="P687" s="26">
        <v>45341.561343205998</v>
      </c>
      <c r="S687" t="s">
        <v>90</v>
      </c>
      <c r="T687" t="s">
        <v>111</v>
      </c>
      <c r="U687" t="s">
        <v>899</v>
      </c>
      <c r="V687" t="s">
        <v>159</v>
      </c>
      <c r="W687" t="s">
        <v>2764</v>
      </c>
      <c r="Y687" t="s">
        <v>12</v>
      </c>
    </row>
    <row r="688" spans="1:33" customFormat="1" x14ac:dyDescent="0.3">
      <c r="A688" t="s">
        <v>2765</v>
      </c>
      <c r="B688" t="s">
        <v>2766</v>
      </c>
      <c r="C688" t="s">
        <v>119</v>
      </c>
      <c r="D688" t="s">
        <v>213</v>
      </c>
      <c r="E688">
        <v>45408</v>
      </c>
      <c r="F688" t="s">
        <v>18</v>
      </c>
      <c r="I688" t="s">
        <v>2434</v>
      </c>
      <c r="K688" t="s">
        <v>146</v>
      </c>
      <c r="L688" t="s">
        <v>145</v>
      </c>
      <c r="M688">
        <v>6870</v>
      </c>
      <c r="N688" t="s">
        <v>37</v>
      </c>
      <c r="O688" s="26">
        <v>45341.489351851902</v>
      </c>
      <c r="P688" s="26">
        <v>45341.561343368099</v>
      </c>
      <c r="S688" t="s">
        <v>90</v>
      </c>
      <c r="T688" t="s">
        <v>111</v>
      </c>
      <c r="U688" t="s">
        <v>899</v>
      </c>
      <c r="V688" t="s">
        <v>159</v>
      </c>
      <c r="W688" t="s">
        <v>954</v>
      </c>
      <c r="Y688" t="s">
        <v>12</v>
      </c>
    </row>
    <row r="689" spans="1:33" customFormat="1" x14ac:dyDescent="0.3">
      <c r="A689" t="s">
        <v>2767</v>
      </c>
      <c r="B689" t="s">
        <v>2768</v>
      </c>
      <c r="C689" t="s">
        <v>119</v>
      </c>
      <c r="D689" t="s">
        <v>213</v>
      </c>
      <c r="E689">
        <v>45408</v>
      </c>
      <c r="F689" t="s">
        <v>18</v>
      </c>
      <c r="I689" t="s">
        <v>2434</v>
      </c>
      <c r="K689" t="s">
        <v>146</v>
      </c>
      <c r="L689" t="s">
        <v>145</v>
      </c>
      <c r="M689">
        <v>6880</v>
      </c>
      <c r="N689" t="s">
        <v>37</v>
      </c>
      <c r="O689" s="26">
        <v>45341.489363425899</v>
      </c>
      <c r="P689" s="26">
        <v>45341.56134375</v>
      </c>
      <c r="S689" t="s">
        <v>90</v>
      </c>
      <c r="T689" t="s">
        <v>191</v>
      </c>
      <c r="U689" t="s">
        <v>899</v>
      </c>
      <c r="V689" t="s">
        <v>159</v>
      </c>
      <c r="W689" t="s">
        <v>633</v>
      </c>
      <c r="Y689" t="s">
        <v>12</v>
      </c>
    </row>
    <row r="690" spans="1:33" customFormat="1" x14ac:dyDescent="0.3">
      <c r="A690" t="s">
        <v>2769</v>
      </c>
      <c r="B690" t="s">
        <v>2770</v>
      </c>
      <c r="C690" t="s">
        <v>119</v>
      </c>
      <c r="D690" t="s">
        <v>213</v>
      </c>
      <c r="E690">
        <v>45408</v>
      </c>
      <c r="F690" t="s">
        <v>14</v>
      </c>
      <c r="K690" t="s">
        <v>146</v>
      </c>
      <c r="L690" t="s">
        <v>145</v>
      </c>
      <c r="M690">
        <v>6890</v>
      </c>
      <c r="N690" t="s">
        <v>37</v>
      </c>
      <c r="O690" s="26">
        <v>45341.489363425899</v>
      </c>
      <c r="P690" s="26">
        <v>45341.56134375</v>
      </c>
      <c r="S690" t="s">
        <v>90</v>
      </c>
      <c r="V690" t="s">
        <v>159</v>
      </c>
      <c r="AG690" t="s">
        <v>242</v>
      </c>
    </row>
    <row r="691" spans="1:33" customFormat="1" x14ac:dyDescent="0.3">
      <c r="A691" t="s">
        <v>2771</v>
      </c>
      <c r="B691" t="s">
        <v>2772</v>
      </c>
      <c r="C691" t="s">
        <v>119</v>
      </c>
      <c r="D691" t="s">
        <v>213</v>
      </c>
      <c r="E691">
        <v>45408</v>
      </c>
      <c r="F691" t="s">
        <v>18</v>
      </c>
      <c r="I691" t="s">
        <v>2434</v>
      </c>
      <c r="K691" t="s">
        <v>146</v>
      </c>
      <c r="L691" t="s">
        <v>145</v>
      </c>
      <c r="M691">
        <v>6900</v>
      </c>
      <c r="N691" t="s">
        <v>37</v>
      </c>
      <c r="O691" s="26">
        <v>45341.489374999997</v>
      </c>
      <c r="P691" s="26">
        <v>45341.561344097201</v>
      </c>
      <c r="S691" t="s">
        <v>93</v>
      </c>
      <c r="T691" t="s">
        <v>248</v>
      </c>
      <c r="U691" t="s">
        <v>561</v>
      </c>
      <c r="V691" t="s">
        <v>2210</v>
      </c>
      <c r="W691" t="s">
        <v>2773</v>
      </c>
      <c r="Y691" t="s">
        <v>12</v>
      </c>
    </row>
    <row r="692" spans="1:33" customFormat="1" x14ac:dyDescent="0.3">
      <c r="A692" t="s">
        <v>2774</v>
      </c>
      <c r="B692" t="s">
        <v>2772</v>
      </c>
      <c r="C692" t="s">
        <v>119</v>
      </c>
      <c r="D692" t="s">
        <v>213</v>
      </c>
      <c r="E692">
        <v>45408</v>
      </c>
      <c r="F692" t="s">
        <v>18</v>
      </c>
      <c r="I692" t="s">
        <v>2434</v>
      </c>
      <c r="K692" t="s">
        <v>146</v>
      </c>
      <c r="L692" t="s">
        <v>145</v>
      </c>
      <c r="M692">
        <v>6910</v>
      </c>
      <c r="N692" t="s">
        <v>37</v>
      </c>
      <c r="O692" s="26">
        <v>45341.489374999997</v>
      </c>
      <c r="P692" s="26">
        <v>45341.561344479203</v>
      </c>
      <c r="S692" t="s">
        <v>92</v>
      </c>
      <c r="T692" t="s">
        <v>248</v>
      </c>
      <c r="U692" t="s">
        <v>560</v>
      </c>
      <c r="V692" t="s">
        <v>2210</v>
      </c>
      <c r="W692" t="s">
        <v>2775</v>
      </c>
      <c r="Y692" t="s">
        <v>7</v>
      </c>
    </row>
    <row r="693" spans="1:33" customFormat="1" x14ac:dyDescent="0.3">
      <c r="A693" t="s">
        <v>2776</v>
      </c>
      <c r="B693" t="s">
        <v>2772</v>
      </c>
      <c r="C693" t="s">
        <v>119</v>
      </c>
      <c r="D693" t="s">
        <v>213</v>
      </c>
      <c r="E693">
        <v>45408</v>
      </c>
      <c r="F693" t="s">
        <v>18</v>
      </c>
      <c r="I693" t="s">
        <v>2434</v>
      </c>
      <c r="K693" t="s">
        <v>146</v>
      </c>
      <c r="L693" t="s">
        <v>145</v>
      </c>
      <c r="M693">
        <v>6920</v>
      </c>
      <c r="N693" t="s">
        <v>37</v>
      </c>
      <c r="O693" s="26">
        <v>45341.489386574103</v>
      </c>
      <c r="P693" s="26">
        <v>45341.561344826398</v>
      </c>
      <c r="S693" t="s">
        <v>91</v>
      </c>
      <c r="T693" t="s">
        <v>248</v>
      </c>
      <c r="U693" t="s">
        <v>247</v>
      </c>
      <c r="V693" t="s">
        <v>2210</v>
      </c>
      <c r="W693" t="s">
        <v>2777</v>
      </c>
      <c r="Y693" t="s">
        <v>7</v>
      </c>
    </row>
    <row r="694" spans="1:33" customFormat="1" x14ac:dyDescent="0.3">
      <c r="A694" t="s">
        <v>2778</v>
      </c>
      <c r="B694" t="s">
        <v>2772</v>
      </c>
      <c r="C694" t="s">
        <v>119</v>
      </c>
      <c r="D694" t="s">
        <v>213</v>
      </c>
      <c r="E694">
        <v>45408</v>
      </c>
      <c r="F694" t="s">
        <v>18</v>
      </c>
      <c r="I694" t="s">
        <v>2434</v>
      </c>
      <c r="K694" t="s">
        <v>146</v>
      </c>
      <c r="L694" t="s">
        <v>145</v>
      </c>
      <c r="M694">
        <v>6930</v>
      </c>
      <c r="N694" t="s">
        <v>37</v>
      </c>
      <c r="O694" s="26">
        <v>45341.489386574103</v>
      </c>
      <c r="P694" s="26">
        <v>45341.561345023103</v>
      </c>
      <c r="S694" t="s">
        <v>90</v>
      </c>
      <c r="T694" t="s">
        <v>248</v>
      </c>
      <c r="U694" t="s">
        <v>899</v>
      </c>
      <c r="V694" t="s">
        <v>2210</v>
      </c>
      <c r="W694" t="s">
        <v>2779</v>
      </c>
      <c r="Y694" t="s">
        <v>7</v>
      </c>
    </row>
    <row r="695" spans="1:33" customFormat="1" x14ac:dyDescent="0.3">
      <c r="A695" t="s">
        <v>2780</v>
      </c>
      <c r="B695" t="s">
        <v>2781</v>
      </c>
      <c r="C695" t="s">
        <v>119</v>
      </c>
      <c r="D695" t="s">
        <v>211</v>
      </c>
      <c r="E695">
        <v>78585</v>
      </c>
      <c r="F695" t="s">
        <v>18</v>
      </c>
      <c r="G695" t="s">
        <v>55</v>
      </c>
      <c r="I695" t="s">
        <v>2434</v>
      </c>
      <c r="K695" t="s">
        <v>1179</v>
      </c>
      <c r="L695" t="s">
        <v>1180</v>
      </c>
      <c r="M695">
        <v>6940</v>
      </c>
      <c r="N695" t="s">
        <v>37</v>
      </c>
      <c r="O695" s="26">
        <v>45341.495543981502</v>
      </c>
      <c r="P695" s="26">
        <v>45341.540274618099</v>
      </c>
      <c r="S695" t="s">
        <v>90</v>
      </c>
      <c r="T695" t="s">
        <v>191</v>
      </c>
      <c r="U695" t="s">
        <v>899</v>
      </c>
      <c r="V695" t="s">
        <v>2782</v>
      </c>
      <c r="W695" t="s">
        <v>636</v>
      </c>
      <c r="Y695" t="s">
        <v>10</v>
      </c>
    </row>
    <row r="696" spans="1:33" customFormat="1" x14ac:dyDescent="0.3">
      <c r="A696" t="s">
        <v>2783</v>
      </c>
      <c r="B696" t="s">
        <v>2784</v>
      </c>
      <c r="C696" t="s">
        <v>2785</v>
      </c>
      <c r="D696" t="s">
        <v>2786</v>
      </c>
      <c r="E696">
        <v>39674</v>
      </c>
      <c r="F696" t="s">
        <v>18</v>
      </c>
      <c r="G696" t="s">
        <v>55</v>
      </c>
      <c r="I696" t="s">
        <v>2787</v>
      </c>
      <c r="K696" t="s">
        <v>949</v>
      </c>
      <c r="L696" t="s">
        <v>133</v>
      </c>
      <c r="M696">
        <v>6950</v>
      </c>
      <c r="N696" t="s">
        <v>37</v>
      </c>
      <c r="O696" s="26">
        <v>45341.496689814798</v>
      </c>
      <c r="P696" s="26">
        <v>45341.516490937502</v>
      </c>
      <c r="S696" t="s">
        <v>91</v>
      </c>
      <c r="T696" t="s">
        <v>115</v>
      </c>
      <c r="U696" t="s">
        <v>953</v>
      </c>
      <c r="V696" t="s">
        <v>2788</v>
      </c>
      <c r="W696" t="s">
        <v>2789</v>
      </c>
      <c r="Y696" t="s">
        <v>12</v>
      </c>
    </row>
    <row r="697" spans="1:33" customFormat="1" x14ac:dyDescent="0.3">
      <c r="A697" t="s">
        <v>2790</v>
      </c>
      <c r="B697" t="s">
        <v>2791</v>
      </c>
      <c r="C697" t="s">
        <v>2792</v>
      </c>
      <c r="D697" t="s">
        <v>151</v>
      </c>
      <c r="E697">
        <v>90396</v>
      </c>
      <c r="F697" t="s">
        <v>18</v>
      </c>
      <c r="I697" t="s">
        <v>2793</v>
      </c>
      <c r="K697" t="s">
        <v>834</v>
      </c>
      <c r="L697" t="s">
        <v>388</v>
      </c>
      <c r="M697">
        <v>6960</v>
      </c>
      <c r="N697" t="s">
        <v>37</v>
      </c>
      <c r="O697" s="26">
        <v>45341.497870370396</v>
      </c>
      <c r="P697" s="26">
        <v>45341.598323726903</v>
      </c>
      <c r="S697" t="s">
        <v>90</v>
      </c>
      <c r="T697" t="s">
        <v>123</v>
      </c>
      <c r="U697" t="s">
        <v>899</v>
      </c>
      <c r="V697" t="s">
        <v>150</v>
      </c>
      <c r="W697" t="s">
        <v>2794</v>
      </c>
      <c r="Y697" t="s">
        <v>12</v>
      </c>
    </row>
    <row r="698" spans="1:33" customFormat="1" x14ac:dyDescent="0.3">
      <c r="A698" t="s">
        <v>2795</v>
      </c>
      <c r="B698" t="s">
        <v>2796</v>
      </c>
      <c r="C698" t="s">
        <v>2797</v>
      </c>
      <c r="D698" t="s">
        <v>151</v>
      </c>
      <c r="E698">
        <v>90396</v>
      </c>
      <c r="F698" t="s">
        <v>18</v>
      </c>
      <c r="I698" t="s">
        <v>2798</v>
      </c>
      <c r="K698" t="s">
        <v>834</v>
      </c>
      <c r="L698" t="s">
        <v>388</v>
      </c>
      <c r="M698">
        <v>6970</v>
      </c>
      <c r="N698" t="s">
        <v>37</v>
      </c>
      <c r="O698" s="26">
        <v>45341.4978819444</v>
      </c>
      <c r="P698" s="26">
        <v>45341.598325544001</v>
      </c>
      <c r="S698" t="s">
        <v>90</v>
      </c>
      <c r="T698" t="s">
        <v>191</v>
      </c>
      <c r="U698" t="s">
        <v>899</v>
      </c>
      <c r="V698" t="s">
        <v>150</v>
      </c>
      <c r="W698" t="s">
        <v>614</v>
      </c>
      <c r="Y698" t="s">
        <v>12</v>
      </c>
    </row>
    <row r="699" spans="1:33" customFormat="1" x14ac:dyDescent="0.3">
      <c r="A699" t="s">
        <v>2799</v>
      </c>
      <c r="B699" t="s">
        <v>2800</v>
      </c>
      <c r="C699" t="s">
        <v>2801</v>
      </c>
      <c r="D699" t="s">
        <v>151</v>
      </c>
      <c r="E699">
        <v>90396</v>
      </c>
      <c r="F699" t="s">
        <v>18</v>
      </c>
      <c r="I699" t="s">
        <v>2802</v>
      </c>
      <c r="K699" t="s">
        <v>834</v>
      </c>
      <c r="L699" t="s">
        <v>388</v>
      </c>
      <c r="M699">
        <v>6980</v>
      </c>
      <c r="N699" t="s">
        <v>37</v>
      </c>
      <c r="O699" s="26">
        <v>45341.497905092598</v>
      </c>
      <c r="P699" s="26">
        <v>45341.598325891202</v>
      </c>
      <c r="S699" t="s">
        <v>90</v>
      </c>
      <c r="T699" t="s">
        <v>115</v>
      </c>
      <c r="U699" t="s">
        <v>899</v>
      </c>
      <c r="V699" t="s">
        <v>150</v>
      </c>
      <c r="W699" t="s">
        <v>2803</v>
      </c>
      <c r="Y699" t="s">
        <v>12</v>
      </c>
    </row>
    <row r="700" spans="1:33" customFormat="1" x14ac:dyDescent="0.3">
      <c r="A700" t="s">
        <v>2804</v>
      </c>
      <c r="B700" t="s">
        <v>2805</v>
      </c>
      <c r="C700" t="s">
        <v>2806</v>
      </c>
      <c r="D700" t="s">
        <v>151</v>
      </c>
      <c r="E700">
        <v>90396</v>
      </c>
      <c r="F700" t="s">
        <v>18</v>
      </c>
      <c r="I700" t="s">
        <v>2807</v>
      </c>
      <c r="K700" t="s">
        <v>2068</v>
      </c>
      <c r="L700" t="s">
        <v>1049</v>
      </c>
      <c r="M700">
        <v>6990</v>
      </c>
      <c r="N700" t="s">
        <v>37</v>
      </c>
      <c r="O700" s="26">
        <v>45341.497905092598</v>
      </c>
      <c r="P700" s="26">
        <v>45341.598325891202</v>
      </c>
      <c r="S700" t="s">
        <v>90</v>
      </c>
      <c r="T700" t="s">
        <v>111</v>
      </c>
      <c r="U700" t="s">
        <v>899</v>
      </c>
      <c r="V700" t="s">
        <v>150</v>
      </c>
      <c r="W700" t="s">
        <v>1039</v>
      </c>
      <c r="Y700" t="s">
        <v>12</v>
      </c>
    </row>
    <row r="701" spans="1:33" customFormat="1" x14ac:dyDescent="0.3">
      <c r="A701" t="s">
        <v>2808</v>
      </c>
      <c r="B701" t="s">
        <v>2809</v>
      </c>
      <c r="C701" t="s">
        <v>736</v>
      </c>
      <c r="D701" t="s">
        <v>151</v>
      </c>
      <c r="E701">
        <v>90396</v>
      </c>
      <c r="F701" t="s">
        <v>18</v>
      </c>
      <c r="I701" t="s">
        <v>2236</v>
      </c>
      <c r="K701" t="s">
        <v>2068</v>
      </c>
      <c r="L701" t="s">
        <v>1049</v>
      </c>
      <c r="M701">
        <v>7000</v>
      </c>
      <c r="N701" t="s">
        <v>37</v>
      </c>
      <c r="O701" s="26">
        <v>45341.497916666704</v>
      </c>
      <c r="P701" s="26">
        <v>45341.598326469903</v>
      </c>
      <c r="S701" t="s">
        <v>90</v>
      </c>
      <c r="T701" t="s">
        <v>115</v>
      </c>
      <c r="U701" t="s">
        <v>899</v>
      </c>
      <c r="V701" t="s">
        <v>150</v>
      </c>
      <c r="W701" t="s">
        <v>2810</v>
      </c>
      <c r="Y701" t="s">
        <v>12</v>
      </c>
    </row>
    <row r="702" spans="1:33" customFormat="1" x14ac:dyDescent="0.3">
      <c r="A702" t="s">
        <v>2811</v>
      </c>
      <c r="B702" t="s">
        <v>2812</v>
      </c>
      <c r="C702" t="s">
        <v>2813</v>
      </c>
      <c r="D702" t="s">
        <v>151</v>
      </c>
      <c r="E702">
        <v>90396</v>
      </c>
      <c r="F702" t="s">
        <v>18</v>
      </c>
      <c r="I702" t="s">
        <v>2814</v>
      </c>
      <c r="K702" t="s">
        <v>797</v>
      </c>
      <c r="L702" t="s">
        <v>388</v>
      </c>
      <c r="M702">
        <v>7010</v>
      </c>
      <c r="N702" t="s">
        <v>37</v>
      </c>
      <c r="O702" s="26">
        <v>45341.4979282407</v>
      </c>
      <c r="P702" s="26">
        <v>45341.576545717602</v>
      </c>
      <c r="S702" t="s">
        <v>90</v>
      </c>
      <c r="T702" t="s">
        <v>350</v>
      </c>
      <c r="U702" t="s">
        <v>899</v>
      </c>
      <c r="V702" t="s">
        <v>153</v>
      </c>
      <c r="W702" t="s">
        <v>2516</v>
      </c>
      <c r="Y702" t="s">
        <v>12</v>
      </c>
    </row>
    <row r="703" spans="1:33" customFormat="1" x14ac:dyDescent="0.3">
      <c r="A703" t="s">
        <v>2815</v>
      </c>
      <c r="B703" t="s">
        <v>2816</v>
      </c>
      <c r="C703" t="s">
        <v>136</v>
      </c>
      <c r="D703" t="s">
        <v>151</v>
      </c>
      <c r="E703">
        <v>90396</v>
      </c>
      <c r="F703" t="s">
        <v>18</v>
      </c>
      <c r="I703" t="s">
        <v>1393</v>
      </c>
      <c r="K703" t="s">
        <v>797</v>
      </c>
      <c r="L703" t="s">
        <v>388</v>
      </c>
      <c r="M703">
        <v>7020</v>
      </c>
      <c r="N703" t="s">
        <v>37</v>
      </c>
      <c r="O703" s="26">
        <v>45341.497939814799</v>
      </c>
      <c r="P703" s="26">
        <v>45341.576546990698</v>
      </c>
      <c r="S703" t="s">
        <v>90</v>
      </c>
      <c r="T703" t="s">
        <v>162</v>
      </c>
      <c r="U703" t="s">
        <v>899</v>
      </c>
      <c r="V703" t="s">
        <v>153</v>
      </c>
      <c r="W703" t="s">
        <v>2817</v>
      </c>
      <c r="Y703" t="s">
        <v>12</v>
      </c>
    </row>
    <row r="704" spans="1:33" customFormat="1" x14ac:dyDescent="0.3">
      <c r="A704" t="s">
        <v>2818</v>
      </c>
      <c r="B704" t="s">
        <v>2819</v>
      </c>
      <c r="C704" t="s">
        <v>136</v>
      </c>
      <c r="D704" t="s">
        <v>151</v>
      </c>
      <c r="E704">
        <v>90396</v>
      </c>
      <c r="F704" t="s">
        <v>18</v>
      </c>
      <c r="I704" t="s">
        <v>1393</v>
      </c>
      <c r="K704" t="s">
        <v>797</v>
      </c>
      <c r="L704" t="s">
        <v>388</v>
      </c>
      <c r="M704">
        <v>7030</v>
      </c>
      <c r="N704" t="s">
        <v>37</v>
      </c>
      <c r="O704" s="26">
        <v>45341.497939814799</v>
      </c>
      <c r="P704" s="26">
        <v>45341.576548263904</v>
      </c>
      <c r="S704" t="s">
        <v>90</v>
      </c>
      <c r="T704" t="s">
        <v>115</v>
      </c>
      <c r="U704" t="s">
        <v>899</v>
      </c>
      <c r="V704" t="s">
        <v>153</v>
      </c>
      <c r="W704" t="s">
        <v>2820</v>
      </c>
      <c r="Y704" t="s">
        <v>12</v>
      </c>
    </row>
    <row r="705" spans="1:25" customFormat="1" x14ac:dyDescent="0.3">
      <c r="A705" t="s">
        <v>2821</v>
      </c>
      <c r="B705" t="s">
        <v>2784</v>
      </c>
      <c r="C705" t="s">
        <v>2785</v>
      </c>
      <c r="D705" t="s">
        <v>2786</v>
      </c>
      <c r="E705">
        <v>39674</v>
      </c>
      <c r="F705" t="s">
        <v>18</v>
      </c>
      <c r="G705" t="s">
        <v>55</v>
      </c>
      <c r="I705" t="s">
        <v>2787</v>
      </c>
      <c r="K705" t="s">
        <v>949</v>
      </c>
      <c r="L705" t="s">
        <v>133</v>
      </c>
      <c r="M705">
        <v>7040</v>
      </c>
      <c r="N705" t="s">
        <v>37</v>
      </c>
      <c r="O705" s="26">
        <v>45341.503043981502</v>
      </c>
      <c r="P705" s="26">
        <v>45341.516921643502</v>
      </c>
      <c r="S705" t="s">
        <v>90</v>
      </c>
      <c r="T705" t="s">
        <v>115</v>
      </c>
      <c r="U705" t="s">
        <v>899</v>
      </c>
      <c r="V705" t="s">
        <v>2782</v>
      </c>
      <c r="W705" t="s">
        <v>2822</v>
      </c>
      <c r="Y705" t="s">
        <v>7</v>
      </c>
    </row>
    <row r="706" spans="1:25" customFormat="1" x14ac:dyDescent="0.3">
      <c r="A706" t="s">
        <v>2823</v>
      </c>
      <c r="B706" t="s">
        <v>2824</v>
      </c>
      <c r="C706" t="s">
        <v>2738</v>
      </c>
      <c r="D706" t="s">
        <v>213</v>
      </c>
      <c r="E706">
        <v>45408</v>
      </c>
      <c r="F706" t="s">
        <v>24</v>
      </c>
      <c r="K706" t="s">
        <v>793</v>
      </c>
      <c r="L706" t="s">
        <v>388</v>
      </c>
      <c r="M706">
        <v>7050</v>
      </c>
      <c r="N706" t="s">
        <v>37</v>
      </c>
      <c r="O706" s="26">
        <v>45341.510115740697</v>
      </c>
      <c r="P706" s="26">
        <v>45341.583052696798</v>
      </c>
      <c r="S706" t="s">
        <v>90</v>
      </c>
      <c r="T706" t="s">
        <v>129</v>
      </c>
      <c r="U706" t="s">
        <v>899</v>
      </c>
      <c r="V706" t="s">
        <v>389</v>
      </c>
      <c r="Y706" t="s">
        <v>12</v>
      </c>
    </row>
    <row r="707" spans="1:25" customFormat="1" x14ac:dyDescent="0.3">
      <c r="A707" t="s">
        <v>2825</v>
      </c>
      <c r="B707" t="s">
        <v>2826</v>
      </c>
      <c r="C707" t="s">
        <v>119</v>
      </c>
      <c r="D707" t="s">
        <v>109</v>
      </c>
      <c r="E707">
        <v>23120</v>
      </c>
      <c r="F707" t="s">
        <v>18</v>
      </c>
      <c r="G707" t="s">
        <v>55</v>
      </c>
      <c r="I707" t="s">
        <v>2827</v>
      </c>
      <c r="K707" t="s">
        <v>793</v>
      </c>
      <c r="L707" t="s">
        <v>388</v>
      </c>
      <c r="M707">
        <v>7060</v>
      </c>
      <c r="N707" t="s">
        <v>37</v>
      </c>
      <c r="O707" s="26">
        <v>45341.522233796299</v>
      </c>
      <c r="P707" s="26">
        <v>45341.532705243102</v>
      </c>
      <c r="S707" t="s">
        <v>90</v>
      </c>
      <c r="T707" t="s">
        <v>162</v>
      </c>
      <c r="U707" t="s">
        <v>899</v>
      </c>
      <c r="V707" t="s">
        <v>2828</v>
      </c>
      <c r="W707" t="s">
        <v>2829</v>
      </c>
      <c r="Y707" t="s">
        <v>12</v>
      </c>
    </row>
    <row r="708" spans="1:25" customFormat="1" x14ac:dyDescent="0.3">
      <c r="A708" t="s">
        <v>2830</v>
      </c>
      <c r="B708" t="s">
        <v>2831</v>
      </c>
      <c r="C708" t="s">
        <v>136</v>
      </c>
      <c r="D708" t="s">
        <v>197</v>
      </c>
      <c r="E708">
        <v>65743</v>
      </c>
      <c r="F708" t="s">
        <v>18</v>
      </c>
      <c r="I708" t="s">
        <v>2832</v>
      </c>
      <c r="K708" t="s">
        <v>146</v>
      </c>
      <c r="L708" t="s">
        <v>145</v>
      </c>
      <c r="M708">
        <v>7070</v>
      </c>
      <c r="N708" t="s">
        <v>37</v>
      </c>
      <c r="O708" s="26">
        <v>45341.527499999997</v>
      </c>
      <c r="P708" s="26">
        <v>45341.5362733449</v>
      </c>
      <c r="S708" t="s">
        <v>90</v>
      </c>
      <c r="T708" t="s">
        <v>111</v>
      </c>
      <c r="U708" t="s">
        <v>899</v>
      </c>
      <c r="V708" t="s">
        <v>159</v>
      </c>
      <c r="W708" t="s">
        <v>1050</v>
      </c>
      <c r="Y708" t="s">
        <v>12</v>
      </c>
    </row>
    <row r="709" spans="1:25" customFormat="1" x14ac:dyDescent="0.3">
      <c r="A709" t="s">
        <v>2833</v>
      </c>
      <c r="B709" t="s">
        <v>2831</v>
      </c>
      <c r="C709" t="s">
        <v>136</v>
      </c>
      <c r="D709" t="s">
        <v>197</v>
      </c>
      <c r="E709">
        <v>65743</v>
      </c>
      <c r="F709" t="s">
        <v>18</v>
      </c>
      <c r="I709" t="s">
        <v>2834</v>
      </c>
      <c r="K709" t="s">
        <v>146</v>
      </c>
      <c r="L709" t="s">
        <v>145</v>
      </c>
      <c r="M709">
        <v>7080</v>
      </c>
      <c r="N709" t="s">
        <v>37</v>
      </c>
      <c r="O709" s="26">
        <v>45341.527511574102</v>
      </c>
      <c r="P709" s="26">
        <v>45341.536273530102</v>
      </c>
      <c r="S709" t="s">
        <v>90</v>
      </c>
      <c r="T709" t="s">
        <v>123</v>
      </c>
      <c r="U709" t="s">
        <v>899</v>
      </c>
      <c r="V709" t="s">
        <v>159</v>
      </c>
      <c r="W709" t="s">
        <v>650</v>
      </c>
      <c r="Y709" t="s">
        <v>12</v>
      </c>
    </row>
    <row r="710" spans="1:25" customFormat="1" x14ac:dyDescent="0.3">
      <c r="A710" t="s">
        <v>2835</v>
      </c>
      <c r="B710" t="s">
        <v>2831</v>
      </c>
      <c r="C710" t="s">
        <v>136</v>
      </c>
      <c r="D710" t="s">
        <v>197</v>
      </c>
      <c r="E710">
        <v>65743</v>
      </c>
      <c r="F710" t="s">
        <v>18</v>
      </c>
      <c r="K710" t="s">
        <v>146</v>
      </c>
      <c r="L710" t="s">
        <v>145</v>
      </c>
      <c r="M710">
        <v>7090</v>
      </c>
      <c r="N710" t="s">
        <v>37</v>
      </c>
      <c r="O710" s="26">
        <v>45341.527523148201</v>
      </c>
      <c r="P710" s="26">
        <v>45341.536273530102</v>
      </c>
      <c r="S710" t="s">
        <v>90</v>
      </c>
      <c r="T710" t="s">
        <v>191</v>
      </c>
      <c r="U710" t="s">
        <v>899</v>
      </c>
      <c r="V710" t="s">
        <v>159</v>
      </c>
      <c r="W710" t="s">
        <v>616</v>
      </c>
      <c r="Y710" t="s">
        <v>12</v>
      </c>
    </row>
    <row r="711" spans="1:25" customFormat="1" x14ac:dyDescent="0.3">
      <c r="A711" t="s">
        <v>2836</v>
      </c>
      <c r="B711" t="s">
        <v>2837</v>
      </c>
      <c r="C711" t="s">
        <v>136</v>
      </c>
      <c r="D711" t="s">
        <v>197</v>
      </c>
      <c r="E711">
        <v>65743</v>
      </c>
      <c r="F711" t="s">
        <v>21</v>
      </c>
      <c r="K711" t="s">
        <v>146</v>
      </c>
      <c r="L711" t="s">
        <v>145</v>
      </c>
      <c r="M711">
        <v>7100</v>
      </c>
      <c r="N711" t="s">
        <v>37</v>
      </c>
      <c r="O711" s="26">
        <v>45341.527523148201</v>
      </c>
      <c r="P711" s="26">
        <v>45341.536273726902</v>
      </c>
      <c r="S711" t="s">
        <v>90</v>
      </c>
      <c r="V711" t="s">
        <v>159</v>
      </c>
    </row>
    <row r="712" spans="1:25" customFormat="1" x14ac:dyDescent="0.3">
      <c r="A712" t="s">
        <v>2838</v>
      </c>
      <c r="B712" t="s">
        <v>2839</v>
      </c>
      <c r="C712" t="s">
        <v>136</v>
      </c>
      <c r="D712" t="s">
        <v>197</v>
      </c>
      <c r="E712">
        <v>65743</v>
      </c>
      <c r="F712" t="s">
        <v>24</v>
      </c>
      <c r="K712" t="s">
        <v>814</v>
      </c>
      <c r="L712" t="s">
        <v>388</v>
      </c>
      <c r="M712">
        <v>7110</v>
      </c>
      <c r="N712" t="s">
        <v>37</v>
      </c>
      <c r="O712" s="26">
        <v>45341.527523148201</v>
      </c>
      <c r="P712" s="26">
        <v>45341.536273877296</v>
      </c>
      <c r="S712" t="s">
        <v>90</v>
      </c>
      <c r="T712" t="s">
        <v>594</v>
      </c>
      <c r="U712" t="s">
        <v>899</v>
      </c>
      <c r="V712" t="s">
        <v>118</v>
      </c>
      <c r="Y712" t="s">
        <v>12</v>
      </c>
    </row>
    <row r="713" spans="1:25" customFormat="1" x14ac:dyDescent="0.3">
      <c r="A713" t="s">
        <v>2840</v>
      </c>
      <c r="B713" t="s">
        <v>2839</v>
      </c>
      <c r="C713" t="s">
        <v>136</v>
      </c>
      <c r="D713" t="s">
        <v>197</v>
      </c>
      <c r="E713">
        <v>65743</v>
      </c>
      <c r="F713" t="s">
        <v>18</v>
      </c>
      <c r="I713" t="s">
        <v>2841</v>
      </c>
      <c r="K713" t="s">
        <v>814</v>
      </c>
      <c r="L713" t="s">
        <v>388</v>
      </c>
      <c r="M713">
        <v>7120</v>
      </c>
      <c r="N713" t="s">
        <v>37</v>
      </c>
      <c r="O713" s="26">
        <v>45341.527523148201</v>
      </c>
      <c r="P713" s="26">
        <v>45341.536273877296</v>
      </c>
      <c r="S713" t="s">
        <v>90</v>
      </c>
      <c r="T713" t="s">
        <v>111</v>
      </c>
      <c r="U713" t="s">
        <v>899</v>
      </c>
      <c r="V713" t="s">
        <v>118</v>
      </c>
      <c r="W713" t="s">
        <v>1053</v>
      </c>
      <c r="Y713" t="s">
        <v>12</v>
      </c>
    </row>
    <row r="714" spans="1:25" customFormat="1" x14ac:dyDescent="0.3">
      <c r="A714" t="s">
        <v>2842</v>
      </c>
      <c r="B714" t="s">
        <v>2843</v>
      </c>
      <c r="C714" t="s">
        <v>2345</v>
      </c>
      <c r="D714" t="s">
        <v>215</v>
      </c>
      <c r="E714">
        <v>35013</v>
      </c>
      <c r="F714" t="s">
        <v>18</v>
      </c>
      <c r="G714" t="s">
        <v>56</v>
      </c>
      <c r="I714" t="s">
        <v>2844</v>
      </c>
      <c r="K714" t="s">
        <v>949</v>
      </c>
      <c r="L714" t="s">
        <v>133</v>
      </c>
      <c r="M714">
        <v>7130</v>
      </c>
      <c r="N714" t="s">
        <v>37</v>
      </c>
      <c r="O714" s="26">
        <v>45341.546990740702</v>
      </c>
      <c r="P714" s="26">
        <v>45341.560577812503</v>
      </c>
      <c r="S714" t="s">
        <v>91</v>
      </c>
      <c r="T714" t="s">
        <v>160</v>
      </c>
      <c r="U714" t="s">
        <v>629</v>
      </c>
      <c r="V714" t="s">
        <v>2845</v>
      </c>
      <c r="W714" t="s">
        <v>2846</v>
      </c>
      <c r="Y714" t="s">
        <v>12</v>
      </c>
    </row>
    <row r="715" spans="1:25" customFormat="1" x14ac:dyDescent="0.3">
      <c r="A715" t="s">
        <v>2847</v>
      </c>
      <c r="B715" t="s">
        <v>2843</v>
      </c>
      <c r="C715" t="s">
        <v>2345</v>
      </c>
      <c r="D715" t="s">
        <v>215</v>
      </c>
      <c r="E715">
        <v>35013</v>
      </c>
      <c r="F715" t="s">
        <v>18</v>
      </c>
      <c r="G715" t="s">
        <v>56</v>
      </c>
      <c r="I715" t="s">
        <v>2844</v>
      </c>
      <c r="K715" t="s">
        <v>949</v>
      </c>
      <c r="L715" t="s">
        <v>133</v>
      </c>
      <c r="M715">
        <v>7140</v>
      </c>
      <c r="N715" t="s">
        <v>37</v>
      </c>
      <c r="O715" s="26">
        <v>45341.5470138889</v>
      </c>
      <c r="P715" s="26">
        <v>45341.560578009303</v>
      </c>
      <c r="S715" t="s">
        <v>90</v>
      </c>
      <c r="T715" t="s">
        <v>160</v>
      </c>
      <c r="U715" t="s">
        <v>899</v>
      </c>
      <c r="V715" t="s">
        <v>2845</v>
      </c>
      <c r="W715" t="s">
        <v>2848</v>
      </c>
      <c r="Y715" t="s">
        <v>7</v>
      </c>
    </row>
    <row r="716" spans="1:25" customFormat="1" x14ac:dyDescent="0.3">
      <c r="A716" t="s">
        <v>2849</v>
      </c>
      <c r="B716" t="s">
        <v>2358</v>
      </c>
      <c r="C716" t="s">
        <v>2349</v>
      </c>
      <c r="D716" t="s">
        <v>215</v>
      </c>
      <c r="E716">
        <v>35013</v>
      </c>
      <c r="F716" t="s">
        <v>18</v>
      </c>
      <c r="G716" t="s">
        <v>56</v>
      </c>
      <c r="H716" t="s">
        <v>2350</v>
      </c>
      <c r="I716" t="s">
        <v>2351</v>
      </c>
      <c r="K716" t="s">
        <v>949</v>
      </c>
      <c r="L716" t="s">
        <v>133</v>
      </c>
      <c r="M716">
        <v>7150</v>
      </c>
      <c r="N716" t="s">
        <v>37</v>
      </c>
      <c r="O716" s="26">
        <v>45341.547025462998</v>
      </c>
      <c r="P716" s="26">
        <v>45341.560578356497</v>
      </c>
      <c r="S716" t="s">
        <v>90</v>
      </c>
      <c r="T716" t="s">
        <v>115</v>
      </c>
      <c r="U716" t="s">
        <v>899</v>
      </c>
      <c r="V716" t="s">
        <v>283</v>
      </c>
      <c r="W716" t="s">
        <v>2850</v>
      </c>
      <c r="Y716" t="s">
        <v>7</v>
      </c>
    </row>
    <row r="717" spans="1:25" customFormat="1" x14ac:dyDescent="0.3">
      <c r="A717" t="s">
        <v>2851</v>
      </c>
      <c r="B717" t="s">
        <v>2373</v>
      </c>
      <c r="C717" t="s">
        <v>170</v>
      </c>
      <c r="D717" t="s">
        <v>215</v>
      </c>
      <c r="E717">
        <v>35013</v>
      </c>
      <c r="F717" t="s">
        <v>18</v>
      </c>
      <c r="G717" t="s">
        <v>56</v>
      </c>
      <c r="I717" t="s">
        <v>1636</v>
      </c>
      <c r="K717" t="s">
        <v>1179</v>
      </c>
      <c r="L717" t="s">
        <v>1180</v>
      </c>
      <c r="M717">
        <v>7160</v>
      </c>
      <c r="N717" t="s">
        <v>37</v>
      </c>
      <c r="O717" s="26">
        <v>45341.547037037002</v>
      </c>
      <c r="P717" s="26">
        <v>45341.560576539297</v>
      </c>
      <c r="S717" t="s">
        <v>90</v>
      </c>
      <c r="T717" t="s">
        <v>2374</v>
      </c>
      <c r="U717" t="s">
        <v>230</v>
      </c>
      <c r="V717" t="s">
        <v>159</v>
      </c>
      <c r="W717" t="s">
        <v>2377</v>
      </c>
      <c r="Y717" t="s">
        <v>10</v>
      </c>
    </row>
    <row r="718" spans="1:25" customFormat="1" x14ac:dyDescent="0.3">
      <c r="A718" t="s">
        <v>2852</v>
      </c>
      <c r="B718" t="s">
        <v>2373</v>
      </c>
      <c r="C718" t="s">
        <v>170</v>
      </c>
      <c r="D718" t="s">
        <v>215</v>
      </c>
      <c r="E718">
        <v>35013</v>
      </c>
      <c r="F718" t="s">
        <v>18</v>
      </c>
      <c r="G718" t="s">
        <v>56</v>
      </c>
      <c r="I718" t="s">
        <v>1636</v>
      </c>
      <c r="K718" t="s">
        <v>1179</v>
      </c>
      <c r="L718" t="s">
        <v>1180</v>
      </c>
      <c r="M718">
        <v>7170</v>
      </c>
      <c r="N718" t="s">
        <v>37</v>
      </c>
      <c r="O718" s="26">
        <v>45341.547048611101</v>
      </c>
      <c r="P718" s="26">
        <v>45341.560577083299</v>
      </c>
      <c r="S718" t="s">
        <v>90</v>
      </c>
      <c r="T718" t="s">
        <v>2376</v>
      </c>
      <c r="U718" t="s">
        <v>252</v>
      </c>
      <c r="V718" t="s">
        <v>159</v>
      </c>
      <c r="W718" t="s">
        <v>658</v>
      </c>
      <c r="Y718" t="s">
        <v>10</v>
      </c>
    </row>
    <row r="719" spans="1:25" customFormat="1" x14ac:dyDescent="0.3">
      <c r="A719" t="s">
        <v>2853</v>
      </c>
      <c r="B719" t="s">
        <v>2373</v>
      </c>
      <c r="C719" t="s">
        <v>170</v>
      </c>
      <c r="D719" t="s">
        <v>215</v>
      </c>
      <c r="E719">
        <v>35013</v>
      </c>
      <c r="F719" t="s">
        <v>18</v>
      </c>
      <c r="G719" t="s">
        <v>56</v>
      </c>
      <c r="I719" t="s">
        <v>1636</v>
      </c>
      <c r="K719" t="s">
        <v>1179</v>
      </c>
      <c r="L719" t="s">
        <v>1180</v>
      </c>
      <c r="M719">
        <v>7180</v>
      </c>
      <c r="N719" t="s">
        <v>37</v>
      </c>
      <c r="O719" s="26">
        <v>45341.547060185199</v>
      </c>
      <c r="P719" s="26">
        <v>45341.560577280099</v>
      </c>
      <c r="S719" t="s">
        <v>90</v>
      </c>
      <c r="T719" t="s">
        <v>2379</v>
      </c>
      <c r="U719" t="s">
        <v>230</v>
      </c>
      <c r="V719" t="s">
        <v>159</v>
      </c>
      <c r="W719" t="s">
        <v>2377</v>
      </c>
      <c r="Y719" t="s">
        <v>10</v>
      </c>
    </row>
    <row r="720" spans="1:25" customFormat="1" x14ac:dyDescent="0.3">
      <c r="A720" t="s">
        <v>2854</v>
      </c>
      <c r="B720" t="s">
        <v>2373</v>
      </c>
      <c r="C720" t="s">
        <v>170</v>
      </c>
      <c r="D720" t="s">
        <v>215</v>
      </c>
      <c r="E720">
        <v>35013</v>
      </c>
      <c r="F720" t="s">
        <v>18</v>
      </c>
      <c r="G720" t="s">
        <v>56</v>
      </c>
      <c r="I720" t="s">
        <v>1636</v>
      </c>
      <c r="K720" t="s">
        <v>1179</v>
      </c>
      <c r="L720" t="s">
        <v>1180</v>
      </c>
      <c r="M720">
        <v>7190</v>
      </c>
      <c r="N720" t="s">
        <v>37</v>
      </c>
      <c r="O720" s="26">
        <v>45341.547071759298</v>
      </c>
      <c r="P720" s="26">
        <v>45341.560577627301</v>
      </c>
      <c r="S720" t="s">
        <v>90</v>
      </c>
      <c r="T720" t="s">
        <v>2381</v>
      </c>
      <c r="U720" t="s">
        <v>230</v>
      </c>
      <c r="V720" t="s">
        <v>159</v>
      </c>
      <c r="W720" t="s">
        <v>272</v>
      </c>
      <c r="Y720" t="s">
        <v>10</v>
      </c>
    </row>
    <row r="721" spans="1:34" customFormat="1" x14ac:dyDescent="0.3">
      <c r="A721" t="s">
        <v>2855</v>
      </c>
      <c r="B721" t="s">
        <v>2856</v>
      </c>
      <c r="C721" t="s">
        <v>170</v>
      </c>
      <c r="D721" t="s">
        <v>169</v>
      </c>
      <c r="E721">
        <v>47264</v>
      </c>
      <c r="F721" t="s">
        <v>18</v>
      </c>
      <c r="G721" t="s">
        <v>56</v>
      </c>
      <c r="K721" t="s">
        <v>802</v>
      </c>
      <c r="L721" t="s">
        <v>388</v>
      </c>
      <c r="M721">
        <v>7200</v>
      </c>
      <c r="N721" t="s">
        <v>37</v>
      </c>
      <c r="O721" s="26">
        <v>45341.554722222201</v>
      </c>
      <c r="P721" s="26">
        <v>45341.611870023102</v>
      </c>
      <c r="S721" t="s">
        <v>90</v>
      </c>
      <c r="T721" t="s">
        <v>111</v>
      </c>
      <c r="U721" t="s">
        <v>899</v>
      </c>
      <c r="V721" t="s">
        <v>165</v>
      </c>
      <c r="W721" t="s">
        <v>1064</v>
      </c>
      <c r="Y721" t="s">
        <v>12</v>
      </c>
    </row>
    <row r="722" spans="1:34" customFormat="1" x14ac:dyDescent="0.3">
      <c r="A722" t="s">
        <v>2857</v>
      </c>
      <c r="B722" t="s">
        <v>2856</v>
      </c>
      <c r="C722" t="s">
        <v>2858</v>
      </c>
      <c r="D722" t="s">
        <v>169</v>
      </c>
      <c r="E722">
        <v>47264</v>
      </c>
      <c r="F722" t="s">
        <v>18</v>
      </c>
      <c r="G722" t="s">
        <v>56</v>
      </c>
      <c r="K722" t="s">
        <v>802</v>
      </c>
      <c r="L722" t="s">
        <v>388</v>
      </c>
      <c r="M722">
        <v>7210</v>
      </c>
      <c r="N722" t="s">
        <v>37</v>
      </c>
      <c r="O722" s="26">
        <v>45341.554722222201</v>
      </c>
      <c r="P722" s="26">
        <v>45341.611870023102</v>
      </c>
      <c r="S722" t="s">
        <v>90</v>
      </c>
      <c r="T722" t="s">
        <v>123</v>
      </c>
      <c r="U722" t="s">
        <v>899</v>
      </c>
      <c r="V722" t="s">
        <v>165</v>
      </c>
      <c r="W722" t="s">
        <v>659</v>
      </c>
      <c r="Y722" t="s">
        <v>12</v>
      </c>
    </row>
    <row r="723" spans="1:34" customFormat="1" x14ac:dyDescent="0.3">
      <c r="A723" t="s">
        <v>2859</v>
      </c>
      <c r="B723" t="s">
        <v>2856</v>
      </c>
      <c r="C723" t="s">
        <v>170</v>
      </c>
      <c r="D723" t="s">
        <v>169</v>
      </c>
      <c r="E723">
        <v>47264</v>
      </c>
      <c r="F723" t="s">
        <v>18</v>
      </c>
      <c r="G723" t="s">
        <v>56</v>
      </c>
      <c r="K723" t="s">
        <v>802</v>
      </c>
      <c r="L723" t="s">
        <v>388</v>
      </c>
      <c r="M723">
        <v>7220</v>
      </c>
      <c r="N723" t="s">
        <v>37</v>
      </c>
      <c r="O723" s="26">
        <v>45341.5547337963</v>
      </c>
      <c r="P723" s="26">
        <v>45341.611870023102</v>
      </c>
      <c r="S723" t="s">
        <v>90</v>
      </c>
      <c r="T723" t="s">
        <v>115</v>
      </c>
      <c r="U723" t="s">
        <v>899</v>
      </c>
      <c r="V723" t="s">
        <v>165</v>
      </c>
      <c r="W723" t="s">
        <v>2860</v>
      </c>
      <c r="Y723" t="s">
        <v>12</v>
      </c>
    </row>
    <row r="724" spans="1:34" customFormat="1" x14ac:dyDescent="0.3">
      <c r="A724" t="s">
        <v>2861</v>
      </c>
      <c r="B724" t="s">
        <v>2856</v>
      </c>
      <c r="C724" t="s">
        <v>2858</v>
      </c>
      <c r="D724" t="s">
        <v>169</v>
      </c>
      <c r="E724">
        <v>47264</v>
      </c>
      <c r="F724" t="s">
        <v>24</v>
      </c>
      <c r="G724" t="s">
        <v>56</v>
      </c>
      <c r="K724" t="s">
        <v>802</v>
      </c>
      <c r="L724" t="s">
        <v>388</v>
      </c>
      <c r="M724">
        <v>7230</v>
      </c>
      <c r="N724" t="s">
        <v>37</v>
      </c>
      <c r="O724" s="26">
        <v>45341.554745370398</v>
      </c>
      <c r="P724" s="26">
        <v>45341.611870023102</v>
      </c>
      <c r="S724" t="s">
        <v>90</v>
      </c>
      <c r="T724" t="s">
        <v>129</v>
      </c>
      <c r="U724" t="s">
        <v>899</v>
      </c>
      <c r="V724" t="s">
        <v>165</v>
      </c>
      <c r="Y724" t="s">
        <v>12</v>
      </c>
    </row>
    <row r="725" spans="1:34" customFormat="1" x14ac:dyDescent="0.3">
      <c r="A725" t="s">
        <v>2862</v>
      </c>
      <c r="B725" t="s">
        <v>2856</v>
      </c>
      <c r="C725" t="s">
        <v>2858</v>
      </c>
      <c r="D725" t="s">
        <v>169</v>
      </c>
      <c r="E725">
        <v>47264</v>
      </c>
      <c r="F725" t="s">
        <v>24</v>
      </c>
      <c r="G725" t="s">
        <v>56</v>
      </c>
      <c r="K725" t="s">
        <v>802</v>
      </c>
      <c r="L725" t="s">
        <v>388</v>
      </c>
      <c r="M725">
        <v>7240</v>
      </c>
      <c r="N725" t="s">
        <v>37</v>
      </c>
      <c r="O725" s="26">
        <v>45341.554745370398</v>
      </c>
      <c r="P725" s="26">
        <v>45341.611870173598</v>
      </c>
      <c r="S725" t="s">
        <v>90</v>
      </c>
      <c r="T725" t="s">
        <v>271</v>
      </c>
      <c r="U725" t="s">
        <v>899</v>
      </c>
      <c r="V725" t="s">
        <v>165</v>
      </c>
      <c r="Y725" t="s">
        <v>12</v>
      </c>
    </row>
    <row r="726" spans="1:34" customFormat="1" x14ac:dyDescent="0.3">
      <c r="A726" t="s">
        <v>2863</v>
      </c>
      <c r="B726" t="s">
        <v>2864</v>
      </c>
      <c r="C726" t="s">
        <v>2858</v>
      </c>
      <c r="D726" t="s">
        <v>169</v>
      </c>
      <c r="E726">
        <v>47264</v>
      </c>
      <c r="F726" t="s">
        <v>18</v>
      </c>
      <c r="G726" t="s">
        <v>56</v>
      </c>
      <c r="K726" t="s">
        <v>1908</v>
      </c>
      <c r="L726" t="s">
        <v>1049</v>
      </c>
      <c r="M726">
        <v>7250</v>
      </c>
      <c r="N726" t="s">
        <v>37</v>
      </c>
      <c r="O726" s="26">
        <v>45341.554745370398</v>
      </c>
      <c r="P726" s="26">
        <v>45341.611870173598</v>
      </c>
      <c r="S726" t="s">
        <v>90</v>
      </c>
      <c r="T726" t="s">
        <v>123</v>
      </c>
      <c r="U726" t="s">
        <v>899</v>
      </c>
      <c r="V726" t="s">
        <v>165</v>
      </c>
      <c r="W726" t="s">
        <v>655</v>
      </c>
      <c r="Y726" t="s">
        <v>12</v>
      </c>
    </row>
    <row r="727" spans="1:34" customFormat="1" x14ac:dyDescent="0.3">
      <c r="A727" t="s">
        <v>2865</v>
      </c>
      <c r="B727" t="s">
        <v>2866</v>
      </c>
      <c r="C727" t="s">
        <v>170</v>
      </c>
      <c r="D727" t="s">
        <v>169</v>
      </c>
      <c r="E727">
        <v>47264</v>
      </c>
      <c r="F727" t="s">
        <v>18</v>
      </c>
      <c r="G727" t="s">
        <v>56</v>
      </c>
      <c r="I727" t="s">
        <v>2867</v>
      </c>
      <c r="K727" t="s">
        <v>1179</v>
      </c>
      <c r="L727" t="s">
        <v>1180</v>
      </c>
      <c r="M727">
        <v>7260</v>
      </c>
      <c r="N727" t="s">
        <v>37</v>
      </c>
      <c r="O727" s="26">
        <v>45341.554745370398</v>
      </c>
      <c r="P727" s="26">
        <v>45341.611870173598</v>
      </c>
      <c r="S727" t="s">
        <v>90</v>
      </c>
      <c r="T727" t="s">
        <v>273</v>
      </c>
      <c r="U727" t="s">
        <v>247</v>
      </c>
      <c r="V727" t="s">
        <v>159</v>
      </c>
      <c r="W727" t="s">
        <v>2377</v>
      </c>
      <c r="Y727" t="s">
        <v>10</v>
      </c>
    </row>
    <row r="728" spans="1:34" customFormat="1" x14ac:dyDescent="0.3">
      <c r="A728" t="s">
        <v>2868</v>
      </c>
      <c r="B728" t="s">
        <v>741</v>
      </c>
      <c r="C728" t="s">
        <v>170</v>
      </c>
      <c r="D728" t="s">
        <v>169</v>
      </c>
      <c r="E728">
        <v>47264</v>
      </c>
      <c r="F728" t="s">
        <v>34</v>
      </c>
      <c r="G728" t="s">
        <v>54</v>
      </c>
      <c r="K728" t="s">
        <v>707</v>
      </c>
      <c r="L728" t="s">
        <v>708</v>
      </c>
      <c r="M728">
        <v>7270</v>
      </c>
      <c r="N728" t="s">
        <v>37</v>
      </c>
      <c r="O728" s="26">
        <v>45341.554756944402</v>
      </c>
      <c r="P728" s="26">
        <v>45341.611870173598</v>
      </c>
      <c r="S728" t="s">
        <v>90</v>
      </c>
      <c r="V728" t="s">
        <v>159</v>
      </c>
    </row>
    <row r="729" spans="1:34" customFormat="1" x14ac:dyDescent="0.3">
      <c r="A729" t="s">
        <v>2869</v>
      </c>
      <c r="B729" t="s">
        <v>2870</v>
      </c>
      <c r="C729" t="s">
        <v>170</v>
      </c>
      <c r="D729" t="s">
        <v>169</v>
      </c>
      <c r="E729">
        <v>47264</v>
      </c>
      <c r="F729" t="s">
        <v>21</v>
      </c>
      <c r="G729" t="s">
        <v>56</v>
      </c>
      <c r="K729" t="s">
        <v>707</v>
      </c>
      <c r="L729" t="s">
        <v>708</v>
      </c>
      <c r="M729">
        <v>7280</v>
      </c>
      <c r="N729" t="s">
        <v>37</v>
      </c>
      <c r="O729" s="26">
        <v>45341.554756944402</v>
      </c>
      <c r="P729" s="26">
        <v>45341.611870370398</v>
      </c>
      <c r="S729" t="s">
        <v>90</v>
      </c>
      <c r="T729" t="s">
        <v>594</v>
      </c>
      <c r="V729" t="s">
        <v>159</v>
      </c>
    </row>
    <row r="730" spans="1:34" customFormat="1" x14ac:dyDescent="0.3">
      <c r="A730" t="s">
        <v>2871</v>
      </c>
      <c r="B730" t="s">
        <v>2872</v>
      </c>
      <c r="C730" t="s">
        <v>170</v>
      </c>
      <c r="D730" t="s">
        <v>169</v>
      </c>
      <c r="E730">
        <v>47264</v>
      </c>
      <c r="F730" t="s">
        <v>21</v>
      </c>
      <c r="G730" t="s">
        <v>56</v>
      </c>
      <c r="K730" t="s">
        <v>707</v>
      </c>
      <c r="L730" t="s">
        <v>708</v>
      </c>
      <c r="M730">
        <v>7290</v>
      </c>
      <c r="N730" t="s">
        <v>37</v>
      </c>
      <c r="O730" s="26">
        <v>45341.554756944402</v>
      </c>
      <c r="P730" s="26">
        <v>45341.611870567103</v>
      </c>
      <c r="S730" t="s">
        <v>90</v>
      </c>
      <c r="T730" t="s">
        <v>162</v>
      </c>
      <c r="V730" t="s">
        <v>159</v>
      </c>
    </row>
    <row r="731" spans="1:34" customFormat="1" x14ac:dyDescent="0.3">
      <c r="A731" t="s">
        <v>963</v>
      </c>
      <c r="B731" t="s">
        <v>2873</v>
      </c>
      <c r="C731" t="s">
        <v>170</v>
      </c>
      <c r="D731" t="s">
        <v>169</v>
      </c>
      <c r="E731">
        <v>47264</v>
      </c>
      <c r="F731" t="s">
        <v>14</v>
      </c>
      <c r="G731" t="s">
        <v>56</v>
      </c>
      <c r="K731" t="s">
        <v>802</v>
      </c>
      <c r="L731" t="s">
        <v>388</v>
      </c>
      <c r="M731">
        <v>7300</v>
      </c>
      <c r="N731" t="s">
        <v>37</v>
      </c>
      <c r="O731" s="26">
        <v>45341.554756944402</v>
      </c>
      <c r="P731" s="26">
        <v>45341.611870717599</v>
      </c>
      <c r="S731" t="s">
        <v>90</v>
      </c>
      <c r="V731" t="s">
        <v>740</v>
      </c>
      <c r="AF731" t="s">
        <v>958</v>
      </c>
      <c r="AG731" t="s">
        <v>2874</v>
      </c>
      <c r="AH731" t="s">
        <v>1243</v>
      </c>
    </row>
    <row r="732" spans="1:34" customFormat="1" x14ac:dyDescent="0.3">
      <c r="A732" t="s">
        <v>2875</v>
      </c>
      <c r="B732" t="s">
        <v>2876</v>
      </c>
      <c r="C732" t="s">
        <v>206</v>
      </c>
      <c r="D732" t="s">
        <v>205</v>
      </c>
      <c r="E732">
        <v>86345</v>
      </c>
      <c r="F732" t="s">
        <v>34</v>
      </c>
      <c r="K732" t="s">
        <v>146</v>
      </c>
      <c r="L732" t="s">
        <v>145</v>
      </c>
      <c r="M732">
        <v>7310</v>
      </c>
      <c r="N732" t="s">
        <v>37</v>
      </c>
      <c r="O732" s="26">
        <v>45341.563842592601</v>
      </c>
      <c r="P732" s="26">
        <v>45341.612182870398</v>
      </c>
      <c r="S732" t="s">
        <v>90</v>
      </c>
      <c r="V732" t="s">
        <v>168</v>
      </c>
    </row>
    <row r="733" spans="1:34" customFormat="1" x14ac:dyDescent="0.3">
      <c r="A733" t="s">
        <v>2877</v>
      </c>
      <c r="B733" t="s">
        <v>2878</v>
      </c>
      <c r="C733" t="s">
        <v>206</v>
      </c>
      <c r="D733" t="s">
        <v>205</v>
      </c>
      <c r="E733">
        <v>86345</v>
      </c>
      <c r="F733" t="s">
        <v>14</v>
      </c>
      <c r="K733" t="s">
        <v>146</v>
      </c>
      <c r="L733" t="s">
        <v>145</v>
      </c>
      <c r="M733">
        <v>7320</v>
      </c>
      <c r="N733" t="s">
        <v>37</v>
      </c>
      <c r="O733" s="26">
        <v>45341.563842592601</v>
      </c>
      <c r="P733" s="26">
        <v>45341.612182870398</v>
      </c>
      <c r="S733" t="s">
        <v>90</v>
      </c>
      <c r="V733" t="s">
        <v>168</v>
      </c>
      <c r="AG733" t="s">
        <v>1243</v>
      </c>
      <c r="AH733" t="s">
        <v>2879</v>
      </c>
    </row>
    <row r="734" spans="1:34" customFormat="1" x14ac:dyDescent="0.3">
      <c r="A734" t="s">
        <v>2880</v>
      </c>
      <c r="B734" t="s">
        <v>2881</v>
      </c>
      <c r="C734" t="s">
        <v>206</v>
      </c>
      <c r="D734" t="s">
        <v>205</v>
      </c>
      <c r="E734">
        <v>86345</v>
      </c>
      <c r="F734" t="s">
        <v>14</v>
      </c>
      <c r="K734" t="s">
        <v>890</v>
      </c>
      <c r="L734" t="s">
        <v>388</v>
      </c>
      <c r="M734">
        <v>7330</v>
      </c>
      <c r="N734" t="s">
        <v>37</v>
      </c>
      <c r="O734" s="26">
        <v>45341.563842592601</v>
      </c>
      <c r="P734" s="26">
        <v>45341.6121832176</v>
      </c>
      <c r="S734" t="s">
        <v>90</v>
      </c>
      <c r="V734" t="s">
        <v>168</v>
      </c>
      <c r="AG734" t="s">
        <v>1243</v>
      </c>
    </row>
    <row r="735" spans="1:34" customFormat="1" x14ac:dyDescent="0.3">
      <c r="A735" t="s">
        <v>2882</v>
      </c>
      <c r="B735" t="s">
        <v>2883</v>
      </c>
      <c r="C735" t="s">
        <v>2884</v>
      </c>
      <c r="D735" t="s">
        <v>205</v>
      </c>
      <c r="E735">
        <v>86345</v>
      </c>
      <c r="F735" t="s">
        <v>34</v>
      </c>
      <c r="K735" t="s">
        <v>890</v>
      </c>
      <c r="L735" t="s">
        <v>388</v>
      </c>
      <c r="M735">
        <v>7340</v>
      </c>
      <c r="N735" t="s">
        <v>37</v>
      </c>
      <c r="O735" s="26">
        <v>45341.563842592601</v>
      </c>
      <c r="P735" s="26">
        <v>45341.612183414298</v>
      </c>
      <c r="S735" t="s">
        <v>90</v>
      </c>
      <c r="V735" t="s">
        <v>168</v>
      </c>
    </row>
    <row r="736" spans="1:34" customFormat="1" x14ac:dyDescent="0.3">
      <c r="A736" t="s">
        <v>2885</v>
      </c>
      <c r="B736" t="s">
        <v>2886</v>
      </c>
      <c r="C736" t="s">
        <v>2884</v>
      </c>
      <c r="D736" t="s">
        <v>205</v>
      </c>
      <c r="E736">
        <v>86345</v>
      </c>
      <c r="F736" t="s">
        <v>18</v>
      </c>
      <c r="I736" t="s">
        <v>2887</v>
      </c>
      <c r="K736" t="s">
        <v>1193</v>
      </c>
      <c r="L736" t="s">
        <v>1049</v>
      </c>
      <c r="M736">
        <v>7350</v>
      </c>
      <c r="N736" t="s">
        <v>37</v>
      </c>
      <c r="O736" s="26">
        <v>45341.563842592601</v>
      </c>
      <c r="P736" s="26">
        <v>45341.612183067104</v>
      </c>
      <c r="S736" t="s">
        <v>90</v>
      </c>
      <c r="T736" t="s">
        <v>123</v>
      </c>
      <c r="U736" t="s">
        <v>899</v>
      </c>
      <c r="V736" t="s">
        <v>168</v>
      </c>
      <c r="W736" t="s">
        <v>2888</v>
      </c>
      <c r="Y736" t="s">
        <v>12</v>
      </c>
    </row>
    <row r="737" spans="1:35" customFormat="1" x14ac:dyDescent="0.3">
      <c r="A737" t="s">
        <v>2889</v>
      </c>
      <c r="B737" t="s">
        <v>2890</v>
      </c>
      <c r="C737" t="s">
        <v>2891</v>
      </c>
      <c r="D737" t="s">
        <v>205</v>
      </c>
      <c r="E737">
        <v>86345</v>
      </c>
      <c r="F737" t="s">
        <v>34</v>
      </c>
      <c r="K737" t="s">
        <v>890</v>
      </c>
      <c r="L737" t="s">
        <v>388</v>
      </c>
      <c r="M737">
        <v>7360</v>
      </c>
      <c r="N737" t="s">
        <v>37</v>
      </c>
      <c r="O737" s="26">
        <v>45341.563854166699</v>
      </c>
      <c r="P737" s="26">
        <v>45341.612183067104</v>
      </c>
      <c r="S737" t="s">
        <v>90</v>
      </c>
      <c r="V737" t="s">
        <v>168</v>
      </c>
    </row>
    <row r="738" spans="1:35" customFormat="1" x14ac:dyDescent="0.3">
      <c r="A738" t="s">
        <v>2892</v>
      </c>
      <c r="B738" t="s">
        <v>2893</v>
      </c>
      <c r="C738" t="s">
        <v>2891</v>
      </c>
      <c r="D738" t="s">
        <v>205</v>
      </c>
      <c r="E738">
        <v>86345</v>
      </c>
      <c r="F738" t="s">
        <v>24</v>
      </c>
      <c r="K738" t="s">
        <v>890</v>
      </c>
      <c r="L738" t="s">
        <v>388</v>
      </c>
      <c r="M738">
        <v>7370</v>
      </c>
      <c r="N738" t="s">
        <v>37</v>
      </c>
      <c r="O738" s="26">
        <v>45341.563854166699</v>
      </c>
      <c r="P738" s="26">
        <v>45341.6121832176</v>
      </c>
      <c r="S738" t="s">
        <v>90</v>
      </c>
      <c r="T738" t="s">
        <v>129</v>
      </c>
      <c r="U738" t="s">
        <v>899</v>
      </c>
      <c r="V738" t="s">
        <v>168</v>
      </c>
      <c r="Y738" t="s">
        <v>12</v>
      </c>
    </row>
    <row r="739" spans="1:35" customFormat="1" x14ac:dyDescent="0.3">
      <c r="A739" t="s">
        <v>2894</v>
      </c>
      <c r="B739" t="s">
        <v>2895</v>
      </c>
      <c r="C739" t="s">
        <v>206</v>
      </c>
      <c r="D739" t="s">
        <v>205</v>
      </c>
      <c r="E739">
        <v>86345</v>
      </c>
      <c r="F739" t="s">
        <v>34</v>
      </c>
      <c r="K739" t="s">
        <v>890</v>
      </c>
      <c r="L739" t="s">
        <v>388</v>
      </c>
      <c r="M739">
        <v>7380</v>
      </c>
      <c r="N739" t="s">
        <v>37</v>
      </c>
      <c r="O739" s="26">
        <v>45341.563854166699</v>
      </c>
      <c r="P739" s="26">
        <v>45341.612183946803</v>
      </c>
      <c r="S739" t="s">
        <v>90</v>
      </c>
      <c r="V739" t="s">
        <v>168</v>
      </c>
    </row>
    <row r="740" spans="1:35" customFormat="1" x14ac:dyDescent="0.3">
      <c r="A740" t="s">
        <v>2896</v>
      </c>
      <c r="B740" t="s">
        <v>2897</v>
      </c>
      <c r="C740" t="s">
        <v>206</v>
      </c>
      <c r="D740" t="s">
        <v>205</v>
      </c>
      <c r="E740">
        <v>86345</v>
      </c>
      <c r="F740" t="s">
        <v>18</v>
      </c>
      <c r="I740" t="s">
        <v>1010</v>
      </c>
      <c r="K740" t="s">
        <v>1193</v>
      </c>
      <c r="L740" t="s">
        <v>1049</v>
      </c>
      <c r="M740">
        <v>7390</v>
      </c>
      <c r="N740" t="s">
        <v>37</v>
      </c>
      <c r="O740" s="26">
        <v>45341.563854166699</v>
      </c>
      <c r="P740" s="26">
        <v>45341.6121835995</v>
      </c>
      <c r="S740" t="s">
        <v>90</v>
      </c>
      <c r="T740" t="s">
        <v>123</v>
      </c>
      <c r="U740" t="s">
        <v>899</v>
      </c>
      <c r="V740" t="s">
        <v>168</v>
      </c>
      <c r="W740" t="s">
        <v>660</v>
      </c>
      <c r="Y740" t="s">
        <v>12</v>
      </c>
    </row>
    <row r="741" spans="1:35" customFormat="1" x14ac:dyDescent="0.3">
      <c r="A741" t="s">
        <v>2898</v>
      </c>
      <c r="B741" t="s">
        <v>2899</v>
      </c>
      <c r="C741" t="s">
        <v>2900</v>
      </c>
      <c r="D741" t="s">
        <v>205</v>
      </c>
      <c r="E741">
        <v>86345</v>
      </c>
      <c r="F741" t="s">
        <v>34</v>
      </c>
      <c r="K741" t="s">
        <v>890</v>
      </c>
      <c r="L741" t="s">
        <v>388</v>
      </c>
      <c r="M741">
        <v>7400</v>
      </c>
      <c r="N741" t="s">
        <v>37</v>
      </c>
      <c r="O741" s="26">
        <v>45341.563854166699</v>
      </c>
      <c r="P741" s="26">
        <v>45341.612183761601</v>
      </c>
      <c r="S741" t="s">
        <v>90</v>
      </c>
      <c r="V741" t="s">
        <v>168</v>
      </c>
    </row>
    <row r="742" spans="1:35" customFormat="1" x14ac:dyDescent="0.3">
      <c r="A742" t="s">
        <v>2901</v>
      </c>
      <c r="B742" t="s">
        <v>2721</v>
      </c>
      <c r="C742" t="s">
        <v>119</v>
      </c>
      <c r="D742" t="s">
        <v>213</v>
      </c>
      <c r="E742">
        <v>45408</v>
      </c>
      <c r="F742" t="s">
        <v>18</v>
      </c>
      <c r="I742" t="s">
        <v>2434</v>
      </c>
      <c r="K742" t="s">
        <v>793</v>
      </c>
      <c r="L742" t="s">
        <v>388</v>
      </c>
      <c r="M742">
        <v>7410</v>
      </c>
      <c r="N742" t="s">
        <v>37</v>
      </c>
      <c r="O742" s="26">
        <v>45341.565543981502</v>
      </c>
      <c r="P742" s="26">
        <v>45341.5664714468</v>
      </c>
      <c r="S742" t="s">
        <v>90</v>
      </c>
      <c r="T742" t="s">
        <v>111</v>
      </c>
      <c r="U742" t="s">
        <v>899</v>
      </c>
      <c r="V742" t="s">
        <v>185</v>
      </c>
      <c r="W742" t="s">
        <v>1070</v>
      </c>
      <c r="Y742" t="s">
        <v>12</v>
      </c>
    </row>
    <row r="743" spans="1:35" customFormat="1" x14ac:dyDescent="0.3">
      <c r="A743" t="s">
        <v>2902</v>
      </c>
      <c r="B743" t="s">
        <v>2903</v>
      </c>
      <c r="C743" t="s">
        <v>2904</v>
      </c>
      <c r="D743" t="s">
        <v>186</v>
      </c>
      <c r="E743">
        <v>88630</v>
      </c>
      <c r="F743" t="s">
        <v>18</v>
      </c>
      <c r="G743" t="s">
        <v>55</v>
      </c>
      <c r="K743" t="s">
        <v>793</v>
      </c>
      <c r="L743" t="s">
        <v>388</v>
      </c>
      <c r="M743">
        <v>7420</v>
      </c>
      <c r="N743" t="s">
        <v>37</v>
      </c>
      <c r="O743" s="26">
        <v>45341.576689814799</v>
      </c>
      <c r="P743" s="26">
        <v>45341.588603391203</v>
      </c>
      <c r="S743" t="s">
        <v>90</v>
      </c>
      <c r="T743" t="s">
        <v>123</v>
      </c>
      <c r="U743" t="s">
        <v>899</v>
      </c>
      <c r="V743" t="s">
        <v>187</v>
      </c>
      <c r="W743" t="s">
        <v>2905</v>
      </c>
      <c r="Y743" t="s">
        <v>12</v>
      </c>
    </row>
    <row r="744" spans="1:35" customFormat="1" x14ac:dyDescent="0.3">
      <c r="A744" t="s">
        <v>2906</v>
      </c>
      <c r="B744" t="s">
        <v>2907</v>
      </c>
      <c r="C744" t="s">
        <v>2908</v>
      </c>
      <c r="D744" t="s">
        <v>186</v>
      </c>
      <c r="E744">
        <v>88630</v>
      </c>
      <c r="F744" t="s">
        <v>18</v>
      </c>
      <c r="G744" t="s">
        <v>55</v>
      </c>
      <c r="K744" t="s">
        <v>793</v>
      </c>
      <c r="L744" t="s">
        <v>388</v>
      </c>
      <c r="M744">
        <v>7430</v>
      </c>
      <c r="N744" t="s">
        <v>37</v>
      </c>
      <c r="O744" s="26">
        <v>45341.576828703699</v>
      </c>
      <c r="P744" s="26">
        <v>45341.588603391203</v>
      </c>
      <c r="S744" t="s">
        <v>90</v>
      </c>
      <c r="T744" t="s">
        <v>350</v>
      </c>
      <c r="U744" t="s">
        <v>899</v>
      </c>
      <c r="V744" t="s">
        <v>187</v>
      </c>
      <c r="W744" t="s">
        <v>2518</v>
      </c>
      <c r="Y744" t="s">
        <v>12</v>
      </c>
    </row>
    <row r="745" spans="1:35" customFormat="1" x14ac:dyDescent="0.3">
      <c r="A745" t="s">
        <v>2909</v>
      </c>
      <c r="B745" t="s">
        <v>2910</v>
      </c>
      <c r="C745" t="s">
        <v>613</v>
      </c>
      <c r="D745" t="s">
        <v>186</v>
      </c>
      <c r="E745">
        <v>88630</v>
      </c>
      <c r="F745" t="s">
        <v>18</v>
      </c>
      <c r="G745" t="s">
        <v>55</v>
      </c>
      <c r="K745" t="s">
        <v>793</v>
      </c>
      <c r="L745" t="s">
        <v>388</v>
      </c>
      <c r="M745">
        <v>7440</v>
      </c>
      <c r="N745" t="s">
        <v>37</v>
      </c>
      <c r="O745" s="26">
        <v>45341.576840277798</v>
      </c>
      <c r="P745" s="26">
        <v>45341.588603738397</v>
      </c>
      <c r="S745" t="s">
        <v>90</v>
      </c>
      <c r="T745" t="s">
        <v>162</v>
      </c>
      <c r="U745" t="s">
        <v>899</v>
      </c>
      <c r="V745" t="s">
        <v>185</v>
      </c>
      <c r="W745" t="s">
        <v>2911</v>
      </c>
      <c r="Y745" t="s">
        <v>12</v>
      </c>
    </row>
    <row r="746" spans="1:35" customFormat="1" x14ac:dyDescent="0.3">
      <c r="A746" t="s">
        <v>2912</v>
      </c>
      <c r="B746" t="s">
        <v>2913</v>
      </c>
      <c r="C746" t="s">
        <v>613</v>
      </c>
      <c r="D746" t="s">
        <v>186</v>
      </c>
      <c r="E746">
        <v>88630</v>
      </c>
      <c r="F746" t="s">
        <v>18</v>
      </c>
      <c r="G746" t="s">
        <v>55</v>
      </c>
      <c r="K746" t="s">
        <v>1173</v>
      </c>
      <c r="L746" t="s">
        <v>1049</v>
      </c>
      <c r="M746">
        <v>7450</v>
      </c>
      <c r="N746" t="s">
        <v>37</v>
      </c>
      <c r="O746" s="26">
        <v>45341.576851851903</v>
      </c>
      <c r="P746" s="26">
        <v>45341.588603738397</v>
      </c>
      <c r="S746" t="s">
        <v>90</v>
      </c>
      <c r="T746" t="s">
        <v>111</v>
      </c>
      <c r="U746" t="s">
        <v>899</v>
      </c>
      <c r="V746" t="s">
        <v>185</v>
      </c>
      <c r="W746" t="s">
        <v>1135</v>
      </c>
      <c r="Y746" t="s">
        <v>12</v>
      </c>
    </row>
    <row r="747" spans="1:35" customFormat="1" x14ac:dyDescent="0.3">
      <c r="A747" t="s">
        <v>2914</v>
      </c>
      <c r="B747" t="s">
        <v>2915</v>
      </c>
      <c r="C747" t="s">
        <v>613</v>
      </c>
      <c r="D747" t="s">
        <v>186</v>
      </c>
      <c r="E747">
        <v>88630</v>
      </c>
      <c r="F747" t="s">
        <v>18</v>
      </c>
      <c r="G747" t="s">
        <v>55</v>
      </c>
      <c r="K747" t="s">
        <v>1173</v>
      </c>
      <c r="L747" t="s">
        <v>1049</v>
      </c>
      <c r="M747">
        <v>7460</v>
      </c>
      <c r="N747" t="s">
        <v>37</v>
      </c>
      <c r="O747" s="26">
        <v>45341.5768634259</v>
      </c>
      <c r="P747" s="26">
        <v>45341.588603553202</v>
      </c>
      <c r="S747" t="s">
        <v>90</v>
      </c>
      <c r="T747" t="s">
        <v>123</v>
      </c>
      <c r="U747" t="s">
        <v>899</v>
      </c>
      <c r="V747" t="s">
        <v>185</v>
      </c>
      <c r="W747" t="s">
        <v>2916</v>
      </c>
      <c r="Y747" t="s">
        <v>12</v>
      </c>
    </row>
    <row r="748" spans="1:35" customFormat="1" x14ac:dyDescent="0.3">
      <c r="A748" t="s">
        <v>2917</v>
      </c>
      <c r="B748" t="s">
        <v>2285</v>
      </c>
      <c r="C748" t="s">
        <v>2918</v>
      </c>
      <c r="D748" t="s">
        <v>151</v>
      </c>
      <c r="E748">
        <v>90396</v>
      </c>
      <c r="F748" t="s">
        <v>24</v>
      </c>
      <c r="K748" t="s">
        <v>797</v>
      </c>
      <c r="L748" t="s">
        <v>388</v>
      </c>
      <c r="M748">
        <v>7470</v>
      </c>
      <c r="N748" t="s">
        <v>37</v>
      </c>
      <c r="O748" s="26">
        <v>45341.584247685198</v>
      </c>
      <c r="P748" s="26">
        <v>45341.598859224498</v>
      </c>
      <c r="S748" t="s">
        <v>90</v>
      </c>
      <c r="T748" t="s">
        <v>271</v>
      </c>
      <c r="U748" t="s">
        <v>899</v>
      </c>
      <c r="V748" t="s">
        <v>153</v>
      </c>
      <c r="Y748" t="s">
        <v>12</v>
      </c>
    </row>
    <row r="749" spans="1:35" customFormat="1" x14ac:dyDescent="0.3">
      <c r="A749" t="s">
        <v>2919</v>
      </c>
      <c r="B749" t="s">
        <v>2285</v>
      </c>
      <c r="C749" t="s">
        <v>2920</v>
      </c>
      <c r="D749" t="s">
        <v>151</v>
      </c>
      <c r="E749">
        <v>90396</v>
      </c>
      <c r="F749" t="s">
        <v>18</v>
      </c>
      <c r="I749" t="s">
        <v>2921</v>
      </c>
      <c r="K749" t="s">
        <v>797</v>
      </c>
      <c r="L749" t="s">
        <v>388</v>
      </c>
      <c r="M749">
        <v>7480</v>
      </c>
      <c r="N749" t="s">
        <v>37</v>
      </c>
      <c r="O749" s="26">
        <v>45341.584247685198</v>
      </c>
      <c r="P749" s="26">
        <v>45341.598859224498</v>
      </c>
      <c r="S749" t="s">
        <v>90</v>
      </c>
      <c r="T749" t="s">
        <v>123</v>
      </c>
      <c r="U749" t="s">
        <v>899</v>
      </c>
      <c r="V749" t="s">
        <v>153</v>
      </c>
      <c r="W749" t="s">
        <v>652</v>
      </c>
      <c r="Y749" t="s">
        <v>12</v>
      </c>
    </row>
    <row r="750" spans="1:35" customFormat="1" x14ac:dyDescent="0.3">
      <c r="A750" t="s">
        <v>824</v>
      </c>
      <c r="B750" t="s">
        <v>735</v>
      </c>
      <c r="C750" t="s">
        <v>136</v>
      </c>
      <c r="D750" t="s">
        <v>151</v>
      </c>
      <c r="E750">
        <v>90396</v>
      </c>
      <c r="F750" t="s">
        <v>14</v>
      </c>
      <c r="K750" t="s">
        <v>797</v>
      </c>
      <c r="L750" t="s">
        <v>388</v>
      </c>
      <c r="M750">
        <v>7490</v>
      </c>
      <c r="N750" t="s">
        <v>37</v>
      </c>
      <c r="O750" s="26">
        <v>45341.584259259304</v>
      </c>
      <c r="P750" s="26">
        <v>45341.598859224498</v>
      </c>
      <c r="S750" t="s">
        <v>90</v>
      </c>
      <c r="V750" t="s">
        <v>153</v>
      </c>
      <c r="AF750" t="s">
        <v>822</v>
      </c>
      <c r="AG750" t="s">
        <v>158</v>
      </c>
      <c r="AI750" t="s">
        <v>823</v>
      </c>
    </row>
    <row r="751" spans="1:35" customFormat="1" x14ac:dyDescent="0.3">
      <c r="A751" t="s">
        <v>2922</v>
      </c>
      <c r="B751" t="s">
        <v>2923</v>
      </c>
      <c r="C751" t="s">
        <v>2924</v>
      </c>
      <c r="D751" t="s">
        <v>151</v>
      </c>
      <c r="E751">
        <v>90396</v>
      </c>
      <c r="F751" t="s">
        <v>18</v>
      </c>
      <c r="I751" t="s">
        <v>2925</v>
      </c>
      <c r="K751" t="s">
        <v>797</v>
      </c>
      <c r="L751" t="s">
        <v>388</v>
      </c>
      <c r="M751">
        <v>7500</v>
      </c>
      <c r="N751" t="s">
        <v>37</v>
      </c>
      <c r="O751" s="26">
        <v>45341.584259259304</v>
      </c>
      <c r="P751" s="26">
        <v>45341.598859375001</v>
      </c>
      <c r="S751" t="s">
        <v>90</v>
      </c>
      <c r="T751" t="s">
        <v>123</v>
      </c>
      <c r="U751" t="s">
        <v>899</v>
      </c>
      <c r="V751" t="s">
        <v>153</v>
      </c>
      <c r="W751" t="s">
        <v>635</v>
      </c>
      <c r="Y751" t="s">
        <v>12</v>
      </c>
    </row>
    <row r="752" spans="1:35" customFormat="1" x14ac:dyDescent="0.3">
      <c r="A752" t="s">
        <v>2926</v>
      </c>
      <c r="B752" t="s">
        <v>2927</v>
      </c>
      <c r="C752" t="s">
        <v>2928</v>
      </c>
      <c r="D752" t="s">
        <v>151</v>
      </c>
      <c r="E752">
        <v>90396</v>
      </c>
      <c r="F752" t="s">
        <v>18</v>
      </c>
      <c r="I752" t="s">
        <v>2929</v>
      </c>
      <c r="K752" t="s">
        <v>1017</v>
      </c>
      <c r="L752" t="s">
        <v>1018</v>
      </c>
      <c r="M752">
        <v>7510</v>
      </c>
      <c r="N752" t="s">
        <v>37</v>
      </c>
      <c r="O752" s="26">
        <v>45341.5842708333</v>
      </c>
      <c r="P752" s="26">
        <v>45341.598859027799</v>
      </c>
      <c r="S752" t="s">
        <v>90</v>
      </c>
      <c r="T752" t="s">
        <v>123</v>
      </c>
      <c r="U752" t="s">
        <v>899</v>
      </c>
      <c r="V752" t="s">
        <v>159</v>
      </c>
      <c r="W752" t="s">
        <v>680</v>
      </c>
      <c r="Y752" t="s">
        <v>8</v>
      </c>
    </row>
    <row r="753" spans="1:33" customFormat="1" x14ac:dyDescent="0.3">
      <c r="A753" t="s">
        <v>2930</v>
      </c>
      <c r="B753" t="s">
        <v>2931</v>
      </c>
      <c r="C753" t="s">
        <v>136</v>
      </c>
      <c r="D753" t="s">
        <v>197</v>
      </c>
      <c r="E753">
        <v>65743</v>
      </c>
      <c r="F753" t="s">
        <v>24</v>
      </c>
      <c r="K753" t="s">
        <v>814</v>
      </c>
      <c r="L753" t="s">
        <v>388</v>
      </c>
      <c r="M753">
        <v>7520</v>
      </c>
      <c r="N753" t="s">
        <v>37</v>
      </c>
      <c r="O753" s="26">
        <v>45341.584513888898</v>
      </c>
      <c r="P753" s="26">
        <v>45341.592550312504</v>
      </c>
      <c r="S753" t="s">
        <v>90</v>
      </c>
      <c r="T753" t="s">
        <v>129</v>
      </c>
      <c r="U753" t="s">
        <v>899</v>
      </c>
      <c r="V753" t="s">
        <v>118</v>
      </c>
      <c r="Y753" t="s">
        <v>12</v>
      </c>
    </row>
    <row r="754" spans="1:33" customFormat="1" x14ac:dyDescent="0.3">
      <c r="A754" t="s">
        <v>2932</v>
      </c>
      <c r="B754" t="s">
        <v>2933</v>
      </c>
      <c r="C754" t="s">
        <v>2934</v>
      </c>
      <c r="D754" t="s">
        <v>197</v>
      </c>
      <c r="E754">
        <v>65743</v>
      </c>
      <c r="F754" t="s">
        <v>18</v>
      </c>
      <c r="I754" t="s">
        <v>2935</v>
      </c>
      <c r="K754" t="s">
        <v>814</v>
      </c>
      <c r="L754" t="s">
        <v>388</v>
      </c>
      <c r="M754">
        <v>7530</v>
      </c>
      <c r="N754" t="s">
        <v>37</v>
      </c>
      <c r="O754" s="26">
        <v>45341.584525462997</v>
      </c>
      <c r="P754" s="26">
        <v>45341.592553391201</v>
      </c>
      <c r="S754" t="s">
        <v>90</v>
      </c>
      <c r="T754" t="s">
        <v>123</v>
      </c>
      <c r="U754" t="s">
        <v>899</v>
      </c>
      <c r="V754" t="s">
        <v>118</v>
      </c>
      <c r="W754" t="s">
        <v>681</v>
      </c>
      <c r="Y754" t="s">
        <v>12</v>
      </c>
    </row>
    <row r="755" spans="1:33" customFormat="1" x14ac:dyDescent="0.3">
      <c r="A755" t="s">
        <v>2936</v>
      </c>
      <c r="B755" t="s">
        <v>2933</v>
      </c>
      <c r="C755" t="s">
        <v>2937</v>
      </c>
      <c r="D755" t="s">
        <v>197</v>
      </c>
      <c r="E755">
        <v>65743</v>
      </c>
      <c r="F755" t="s">
        <v>18</v>
      </c>
      <c r="I755" t="s">
        <v>2938</v>
      </c>
      <c r="K755" t="s">
        <v>814</v>
      </c>
      <c r="L755" t="s">
        <v>388</v>
      </c>
      <c r="M755">
        <v>7540</v>
      </c>
      <c r="N755" t="s">
        <v>37</v>
      </c>
      <c r="O755" s="26">
        <v>45341.584525462997</v>
      </c>
      <c r="P755" s="26">
        <v>45341.592553553201</v>
      </c>
      <c r="S755" t="s">
        <v>90</v>
      </c>
      <c r="T755" t="s">
        <v>131</v>
      </c>
      <c r="U755" t="s">
        <v>899</v>
      </c>
      <c r="V755" t="s">
        <v>118</v>
      </c>
      <c r="W755" t="s">
        <v>2939</v>
      </c>
      <c r="Y755" t="s">
        <v>12</v>
      </c>
    </row>
    <row r="756" spans="1:33" customFormat="1" x14ac:dyDescent="0.3">
      <c r="A756" t="s">
        <v>2940</v>
      </c>
      <c r="B756" t="s">
        <v>2931</v>
      </c>
      <c r="C756" t="s">
        <v>136</v>
      </c>
      <c r="D756" t="s">
        <v>197</v>
      </c>
      <c r="E756">
        <v>65743</v>
      </c>
      <c r="F756" t="s">
        <v>18</v>
      </c>
      <c r="I756" t="s">
        <v>2941</v>
      </c>
      <c r="K756" t="s">
        <v>1446</v>
      </c>
      <c r="L756" t="s">
        <v>1049</v>
      </c>
      <c r="M756">
        <v>7550</v>
      </c>
      <c r="N756" t="s">
        <v>37</v>
      </c>
      <c r="O756" s="26">
        <v>45341.584537037001</v>
      </c>
      <c r="P756" s="26">
        <v>45341.592553738403</v>
      </c>
      <c r="S756" t="s">
        <v>90</v>
      </c>
      <c r="T756" t="s">
        <v>111</v>
      </c>
      <c r="U756" t="s">
        <v>899</v>
      </c>
      <c r="V756" t="s">
        <v>118</v>
      </c>
      <c r="W756" t="s">
        <v>1156</v>
      </c>
      <c r="Y756" t="s">
        <v>12</v>
      </c>
    </row>
    <row r="757" spans="1:33" customFormat="1" x14ac:dyDescent="0.3">
      <c r="A757" t="s">
        <v>2942</v>
      </c>
      <c r="B757" t="s">
        <v>2931</v>
      </c>
      <c r="C757" t="s">
        <v>136</v>
      </c>
      <c r="D757" t="s">
        <v>197</v>
      </c>
      <c r="E757">
        <v>65743</v>
      </c>
      <c r="F757" t="s">
        <v>18</v>
      </c>
      <c r="I757" t="s">
        <v>2943</v>
      </c>
      <c r="K757" t="s">
        <v>1446</v>
      </c>
      <c r="L757" t="s">
        <v>1049</v>
      </c>
      <c r="M757">
        <v>7560</v>
      </c>
      <c r="N757" t="s">
        <v>37</v>
      </c>
      <c r="O757" s="26">
        <v>45341.584548611099</v>
      </c>
      <c r="P757" s="26">
        <v>45341.592553935203</v>
      </c>
      <c r="S757" t="s">
        <v>90</v>
      </c>
      <c r="T757" t="s">
        <v>123</v>
      </c>
      <c r="U757" t="s">
        <v>899</v>
      </c>
      <c r="V757" t="s">
        <v>118</v>
      </c>
      <c r="W757" t="s">
        <v>685</v>
      </c>
      <c r="Y757" t="s">
        <v>12</v>
      </c>
    </row>
    <row r="758" spans="1:33" customFormat="1" x14ac:dyDescent="0.3">
      <c r="A758" t="s">
        <v>2944</v>
      </c>
      <c r="B758" t="s">
        <v>2945</v>
      </c>
      <c r="C758" t="s">
        <v>136</v>
      </c>
      <c r="D758" t="s">
        <v>197</v>
      </c>
      <c r="E758">
        <v>65743</v>
      </c>
      <c r="F758" t="s">
        <v>21</v>
      </c>
      <c r="K758" t="s">
        <v>146</v>
      </c>
      <c r="L758" t="s">
        <v>145</v>
      </c>
      <c r="M758">
        <v>7570</v>
      </c>
      <c r="N758" t="s">
        <v>37</v>
      </c>
      <c r="O758" s="26">
        <v>45341.584548611099</v>
      </c>
      <c r="P758" s="26">
        <v>45341.592554131901</v>
      </c>
      <c r="S758" t="s">
        <v>90</v>
      </c>
      <c r="V758" t="s">
        <v>159</v>
      </c>
    </row>
    <row r="759" spans="1:33" customFormat="1" x14ac:dyDescent="0.3">
      <c r="A759" t="s">
        <v>2946</v>
      </c>
      <c r="B759" t="s">
        <v>2947</v>
      </c>
      <c r="C759" t="s">
        <v>2948</v>
      </c>
      <c r="D759" t="s">
        <v>211</v>
      </c>
      <c r="E759">
        <v>78585</v>
      </c>
      <c r="F759" t="s">
        <v>24</v>
      </c>
      <c r="G759" t="s">
        <v>60</v>
      </c>
      <c r="K759" t="s">
        <v>814</v>
      </c>
      <c r="L759" t="s">
        <v>388</v>
      </c>
      <c r="M759">
        <v>7580</v>
      </c>
      <c r="N759" t="s">
        <v>37</v>
      </c>
      <c r="O759" s="26">
        <v>45341.594583333303</v>
      </c>
      <c r="P759" s="26">
        <v>45341.615205937502</v>
      </c>
      <c r="S759" t="s">
        <v>90</v>
      </c>
      <c r="T759" t="s">
        <v>129</v>
      </c>
      <c r="U759" t="s">
        <v>899</v>
      </c>
      <c r="V759" t="s">
        <v>118</v>
      </c>
      <c r="Y759" t="s">
        <v>12</v>
      </c>
    </row>
    <row r="760" spans="1:33" customFormat="1" x14ac:dyDescent="0.3">
      <c r="A760" t="s">
        <v>2949</v>
      </c>
      <c r="B760" t="s">
        <v>2950</v>
      </c>
      <c r="C760" t="s">
        <v>119</v>
      </c>
      <c r="D760" t="s">
        <v>211</v>
      </c>
      <c r="E760">
        <v>78585</v>
      </c>
      <c r="F760" t="s">
        <v>34</v>
      </c>
      <c r="K760" t="s">
        <v>814</v>
      </c>
      <c r="L760" t="s">
        <v>388</v>
      </c>
      <c r="M760">
        <v>7590</v>
      </c>
      <c r="N760" t="s">
        <v>37</v>
      </c>
      <c r="O760" s="26">
        <v>45341.594583333303</v>
      </c>
      <c r="P760" s="26">
        <v>45341.614185300903</v>
      </c>
      <c r="S760" t="s">
        <v>90</v>
      </c>
      <c r="V760" t="s">
        <v>118</v>
      </c>
    </row>
    <row r="761" spans="1:33" customFormat="1" x14ac:dyDescent="0.3">
      <c r="A761" t="s">
        <v>2951</v>
      </c>
      <c r="B761" t="s">
        <v>2952</v>
      </c>
      <c r="C761" t="s">
        <v>119</v>
      </c>
      <c r="D761" t="s">
        <v>211</v>
      </c>
      <c r="E761">
        <v>78585</v>
      </c>
      <c r="F761" t="s">
        <v>14</v>
      </c>
      <c r="K761" t="s">
        <v>814</v>
      </c>
      <c r="L761" t="s">
        <v>388</v>
      </c>
      <c r="M761">
        <v>7600</v>
      </c>
      <c r="N761" t="s">
        <v>37</v>
      </c>
      <c r="O761" s="26">
        <v>45341.594583333303</v>
      </c>
      <c r="P761" s="26">
        <v>45341.614185497703</v>
      </c>
      <c r="S761" t="s">
        <v>90</v>
      </c>
      <c r="V761" t="s">
        <v>118</v>
      </c>
      <c r="AG761" t="s">
        <v>158</v>
      </c>
    </row>
    <row r="762" spans="1:33" customFormat="1" x14ac:dyDescent="0.3">
      <c r="A762" t="s">
        <v>2953</v>
      </c>
      <c r="B762" t="s">
        <v>2954</v>
      </c>
      <c r="C762" t="s">
        <v>2955</v>
      </c>
      <c r="D762" t="s">
        <v>211</v>
      </c>
      <c r="E762">
        <v>78585</v>
      </c>
      <c r="F762" t="s">
        <v>18</v>
      </c>
      <c r="G762" t="s">
        <v>55</v>
      </c>
      <c r="I762" t="s">
        <v>2956</v>
      </c>
      <c r="K762" t="s">
        <v>949</v>
      </c>
      <c r="L762" t="s">
        <v>133</v>
      </c>
      <c r="M762">
        <v>7610</v>
      </c>
      <c r="N762" t="s">
        <v>37</v>
      </c>
      <c r="O762" s="26">
        <v>45341.594583333303</v>
      </c>
      <c r="P762" s="26">
        <v>45341.615206134302</v>
      </c>
      <c r="S762" t="s">
        <v>91</v>
      </c>
      <c r="T762" t="s">
        <v>115</v>
      </c>
      <c r="U762" t="s">
        <v>953</v>
      </c>
      <c r="V762" t="s">
        <v>214</v>
      </c>
      <c r="W762" t="s">
        <v>2957</v>
      </c>
      <c r="Y762" t="s">
        <v>12</v>
      </c>
    </row>
    <row r="763" spans="1:33" customFormat="1" x14ac:dyDescent="0.3">
      <c r="A763" t="s">
        <v>2958</v>
      </c>
      <c r="B763" t="s">
        <v>2954</v>
      </c>
      <c r="C763" t="s">
        <v>2955</v>
      </c>
      <c r="D763" t="s">
        <v>211</v>
      </c>
      <c r="E763">
        <v>78585</v>
      </c>
      <c r="F763" t="s">
        <v>18</v>
      </c>
      <c r="G763" t="s">
        <v>55</v>
      </c>
      <c r="K763" t="s">
        <v>949</v>
      </c>
      <c r="L763" t="s">
        <v>133</v>
      </c>
      <c r="M763">
        <v>7620</v>
      </c>
      <c r="N763" t="s">
        <v>37</v>
      </c>
      <c r="O763" s="26">
        <v>45341.594594907401</v>
      </c>
      <c r="P763" s="26">
        <v>45341.615206284703</v>
      </c>
      <c r="S763" t="s">
        <v>90</v>
      </c>
      <c r="T763" t="s">
        <v>115</v>
      </c>
      <c r="U763" t="s">
        <v>899</v>
      </c>
      <c r="V763" t="s">
        <v>214</v>
      </c>
      <c r="W763" t="s">
        <v>2959</v>
      </c>
      <c r="Y763" t="s">
        <v>7</v>
      </c>
    </row>
    <row r="764" spans="1:33" customFormat="1" x14ac:dyDescent="0.3">
      <c r="A764" t="s">
        <v>2960</v>
      </c>
      <c r="B764" t="s">
        <v>2961</v>
      </c>
      <c r="C764" t="s">
        <v>2955</v>
      </c>
      <c r="D764" t="s">
        <v>211</v>
      </c>
      <c r="E764">
        <v>78585</v>
      </c>
      <c r="F764" t="s">
        <v>18</v>
      </c>
      <c r="G764" t="s">
        <v>55</v>
      </c>
      <c r="K764" t="s">
        <v>949</v>
      </c>
      <c r="L764" t="s">
        <v>133</v>
      </c>
      <c r="M764">
        <v>7630</v>
      </c>
      <c r="N764" t="s">
        <v>37</v>
      </c>
      <c r="O764" s="26">
        <v>45341.5946064815</v>
      </c>
      <c r="P764" s="26">
        <v>45341.615206481503</v>
      </c>
      <c r="S764" t="s">
        <v>91</v>
      </c>
      <c r="T764" t="s">
        <v>123</v>
      </c>
      <c r="U764" t="s">
        <v>953</v>
      </c>
      <c r="V764" t="s">
        <v>214</v>
      </c>
      <c r="W764" t="s">
        <v>688</v>
      </c>
      <c r="Y764" t="s">
        <v>12</v>
      </c>
    </row>
    <row r="765" spans="1:33" customFormat="1" x14ac:dyDescent="0.3">
      <c r="A765" t="s">
        <v>2962</v>
      </c>
      <c r="B765" t="s">
        <v>2961</v>
      </c>
      <c r="C765" t="s">
        <v>2955</v>
      </c>
      <c r="D765" t="s">
        <v>211</v>
      </c>
      <c r="E765">
        <v>78585</v>
      </c>
      <c r="F765" t="s">
        <v>18</v>
      </c>
      <c r="G765" t="s">
        <v>55</v>
      </c>
      <c r="I765" t="s">
        <v>2956</v>
      </c>
      <c r="K765" t="s">
        <v>949</v>
      </c>
      <c r="L765" t="s">
        <v>133</v>
      </c>
      <c r="M765">
        <v>7640</v>
      </c>
      <c r="N765" t="s">
        <v>37</v>
      </c>
      <c r="O765" s="26">
        <v>45341.594618055598</v>
      </c>
      <c r="P765" s="26">
        <v>45341.615206678202</v>
      </c>
      <c r="S765" t="s">
        <v>90</v>
      </c>
      <c r="T765" t="s">
        <v>123</v>
      </c>
      <c r="U765" t="s">
        <v>899</v>
      </c>
      <c r="V765" t="s">
        <v>214</v>
      </c>
      <c r="W765" t="s">
        <v>691</v>
      </c>
      <c r="Y765" t="s">
        <v>7</v>
      </c>
    </row>
    <row r="766" spans="1:33" customFormat="1" x14ac:dyDescent="0.3">
      <c r="A766" t="s">
        <v>2963</v>
      </c>
      <c r="B766" t="s">
        <v>2964</v>
      </c>
      <c r="C766" t="s">
        <v>716</v>
      </c>
      <c r="D766" t="s">
        <v>211</v>
      </c>
      <c r="E766">
        <v>78585</v>
      </c>
      <c r="F766" t="s">
        <v>18</v>
      </c>
      <c r="G766" t="s">
        <v>55</v>
      </c>
      <c r="I766" t="s">
        <v>2965</v>
      </c>
      <c r="K766" t="s">
        <v>814</v>
      </c>
      <c r="L766" t="s">
        <v>388</v>
      </c>
      <c r="M766">
        <v>7650</v>
      </c>
      <c r="N766" t="s">
        <v>37</v>
      </c>
      <c r="O766" s="26">
        <v>45341.594629629602</v>
      </c>
      <c r="P766" s="26">
        <v>45341.625487418998</v>
      </c>
      <c r="S766" t="s">
        <v>90</v>
      </c>
      <c r="T766" t="s">
        <v>111</v>
      </c>
      <c r="U766" t="s">
        <v>899</v>
      </c>
      <c r="V766" t="s">
        <v>118</v>
      </c>
      <c r="W766" t="s">
        <v>1174</v>
      </c>
      <c r="Y766" t="s">
        <v>12</v>
      </c>
    </row>
    <row r="767" spans="1:33" customFormat="1" x14ac:dyDescent="0.3">
      <c r="A767" t="s">
        <v>2966</v>
      </c>
      <c r="B767" t="s">
        <v>2967</v>
      </c>
      <c r="C767" t="s">
        <v>716</v>
      </c>
      <c r="D767" t="s">
        <v>211</v>
      </c>
      <c r="E767">
        <v>78585</v>
      </c>
      <c r="F767" t="s">
        <v>18</v>
      </c>
      <c r="G767" t="s">
        <v>55</v>
      </c>
      <c r="I767" t="s">
        <v>2965</v>
      </c>
      <c r="K767" t="s">
        <v>814</v>
      </c>
      <c r="L767" t="s">
        <v>388</v>
      </c>
      <c r="M767">
        <v>7660</v>
      </c>
      <c r="N767" t="s">
        <v>37</v>
      </c>
      <c r="O767" s="26">
        <v>45341.594629629602</v>
      </c>
      <c r="P767" s="26">
        <v>45341.625487580997</v>
      </c>
      <c r="S767" t="s">
        <v>90</v>
      </c>
      <c r="T767" t="s">
        <v>123</v>
      </c>
      <c r="U767" t="s">
        <v>899</v>
      </c>
      <c r="V767" t="s">
        <v>118</v>
      </c>
      <c r="W767" t="s">
        <v>692</v>
      </c>
      <c r="Y767" t="s">
        <v>12</v>
      </c>
    </row>
    <row r="768" spans="1:33" customFormat="1" x14ac:dyDescent="0.3">
      <c r="A768" t="s">
        <v>2968</v>
      </c>
      <c r="B768" t="s">
        <v>2967</v>
      </c>
      <c r="C768" t="s">
        <v>716</v>
      </c>
      <c r="D768" t="s">
        <v>211</v>
      </c>
      <c r="E768">
        <v>78585</v>
      </c>
      <c r="F768" t="s">
        <v>24</v>
      </c>
      <c r="G768" t="s">
        <v>60</v>
      </c>
      <c r="K768" t="s">
        <v>814</v>
      </c>
      <c r="L768" t="s">
        <v>388</v>
      </c>
      <c r="M768">
        <v>7670</v>
      </c>
      <c r="N768" t="s">
        <v>37</v>
      </c>
      <c r="O768" s="26">
        <v>45341.594641203701</v>
      </c>
      <c r="P768" s="26">
        <v>45341.6254877662</v>
      </c>
      <c r="S768" t="s">
        <v>90</v>
      </c>
      <c r="T768" t="s">
        <v>594</v>
      </c>
      <c r="U768" t="s">
        <v>899</v>
      </c>
      <c r="V768" t="s">
        <v>118</v>
      </c>
      <c r="Y768" t="s">
        <v>12</v>
      </c>
    </row>
    <row r="769" spans="1:25" customFormat="1" x14ac:dyDescent="0.3">
      <c r="A769" t="s">
        <v>2969</v>
      </c>
      <c r="B769" t="s">
        <v>2970</v>
      </c>
      <c r="C769" t="s">
        <v>2971</v>
      </c>
      <c r="D769" t="s">
        <v>211</v>
      </c>
      <c r="E769">
        <v>78585</v>
      </c>
      <c r="F769" t="s">
        <v>34</v>
      </c>
      <c r="G769" t="s">
        <v>55</v>
      </c>
      <c r="K769" t="s">
        <v>949</v>
      </c>
      <c r="L769" t="s">
        <v>133</v>
      </c>
      <c r="M769">
        <v>7680</v>
      </c>
      <c r="N769" t="s">
        <v>37</v>
      </c>
      <c r="O769" s="26">
        <v>45341.594641203701</v>
      </c>
      <c r="P769" s="26">
        <v>45341.625487963</v>
      </c>
      <c r="S769" t="s">
        <v>91</v>
      </c>
      <c r="V769" t="s">
        <v>139</v>
      </c>
    </row>
    <row r="770" spans="1:25" customFormat="1" x14ac:dyDescent="0.3">
      <c r="A770" t="s">
        <v>2972</v>
      </c>
      <c r="B770" t="s">
        <v>2973</v>
      </c>
      <c r="C770" t="s">
        <v>2971</v>
      </c>
      <c r="D770" t="s">
        <v>211</v>
      </c>
      <c r="E770">
        <v>78585</v>
      </c>
      <c r="F770" t="s">
        <v>18</v>
      </c>
      <c r="G770" t="s">
        <v>55</v>
      </c>
      <c r="I770" t="s">
        <v>2974</v>
      </c>
      <c r="K770" t="s">
        <v>949</v>
      </c>
      <c r="L770" t="s">
        <v>133</v>
      </c>
      <c r="M770">
        <v>7690</v>
      </c>
      <c r="N770" t="s">
        <v>37</v>
      </c>
      <c r="O770" s="26">
        <v>45341.594641203701</v>
      </c>
      <c r="P770" s="26">
        <v>45341.625488159698</v>
      </c>
      <c r="S770" t="s">
        <v>91</v>
      </c>
      <c r="T770" t="s">
        <v>191</v>
      </c>
      <c r="U770" t="s">
        <v>953</v>
      </c>
      <c r="V770" t="s">
        <v>139</v>
      </c>
      <c r="W770" t="s">
        <v>648</v>
      </c>
      <c r="Y770" t="s">
        <v>12</v>
      </c>
    </row>
    <row r="771" spans="1:25" customFormat="1" x14ac:dyDescent="0.3">
      <c r="A771" t="s">
        <v>2975</v>
      </c>
      <c r="B771" t="s">
        <v>2973</v>
      </c>
      <c r="C771" t="s">
        <v>2971</v>
      </c>
      <c r="D771" t="s">
        <v>211</v>
      </c>
      <c r="E771">
        <v>78585</v>
      </c>
      <c r="F771" t="s">
        <v>18</v>
      </c>
      <c r="G771" t="s">
        <v>55</v>
      </c>
      <c r="I771" t="s">
        <v>2974</v>
      </c>
      <c r="K771" t="s">
        <v>949</v>
      </c>
      <c r="L771" t="s">
        <v>133</v>
      </c>
      <c r="M771">
        <v>7700</v>
      </c>
      <c r="N771" t="s">
        <v>37</v>
      </c>
      <c r="O771" s="26">
        <v>45341.5946527778</v>
      </c>
      <c r="P771" s="26">
        <v>45341.625485798599</v>
      </c>
      <c r="S771" t="s">
        <v>90</v>
      </c>
      <c r="T771" t="s">
        <v>191</v>
      </c>
      <c r="U771" t="s">
        <v>899</v>
      </c>
      <c r="V771" t="s">
        <v>159</v>
      </c>
      <c r="W771" t="s">
        <v>647</v>
      </c>
      <c r="Y771" t="s">
        <v>7</v>
      </c>
    </row>
    <row r="772" spans="1:25" customFormat="1" x14ac:dyDescent="0.3">
      <c r="A772" t="s">
        <v>2976</v>
      </c>
      <c r="B772" t="s">
        <v>2973</v>
      </c>
      <c r="C772" t="s">
        <v>2971</v>
      </c>
      <c r="D772" t="s">
        <v>211</v>
      </c>
      <c r="E772">
        <v>78585</v>
      </c>
      <c r="F772" t="s">
        <v>18</v>
      </c>
      <c r="G772" t="s">
        <v>55</v>
      </c>
      <c r="I772" t="s">
        <v>2974</v>
      </c>
      <c r="K772" t="s">
        <v>949</v>
      </c>
      <c r="L772" t="s">
        <v>133</v>
      </c>
      <c r="M772">
        <v>7710</v>
      </c>
      <c r="N772" t="s">
        <v>37</v>
      </c>
      <c r="O772" s="26">
        <v>45341.594664351898</v>
      </c>
      <c r="P772" s="26">
        <v>45341.625485798599</v>
      </c>
      <c r="S772" t="s">
        <v>91</v>
      </c>
      <c r="T772" t="s">
        <v>115</v>
      </c>
      <c r="U772" t="s">
        <v>953</v>
      </c>
      <c r="V772" t="s">
        <v>139</v>
      </c>
      <c r="W772" t="s">
        <v>2977</v>
      </c>
      <c r="Y772" t="s">
        <v>12</v>
      </c>
    </row>
    <row r="773" spans="1:25" customFormat="1" x14ac:dyDescent="0.3">
      <c r="A773" t="s">
        <v>2978</v>
      </c>
      <c r="B773" t="s">
        <v>2973</v>
      </c>
      <c r="C773" t="s">
        <v>2971</v>
      </c>
      <c r="D773" t="s">
        <v>211</v>
      </c>
      <c r="E773">
        <v>78585</v>
      </c>
      <c r="F773" t="s">
        <v>18</v>
      </c>
      <c r="G773" t="s">
        <v>55</v>
      </c>
      <c r="I773" t="s">
        <v>2974</v>
      </c>
      <c r="K773" t="s">
        <v>949</v>
      </c>
      <c r="L773" t="s">
        <v>133</v>
      </c>
      <c r="M773">
        <v>7720</v>
      </c>
      <c r="N773" t="s">
        <v>37</v>
      </c>
      <c r="O773" s="26">
        <v>45341.594664351898</v>
      </c>
      <c r="P773" s="26">
        <v>45341.625485960598</v>
      </c>
      <c r="S773" t="s">
        <v>90</v>
      </c>
      <c r="T773" t="s">
        <v>115</v>
      </c>
      <c r="U773" t="s">
        <v>899</v>
      </c>
      <c r="V773" t="s">
        <v>159</v>
      </c>
      <c r="W773" t="s">
        <v>2979</v>
      </c>
      <c r="Y773" t="s">
        <v>7</v>
      </c>
    </row>
    <row r="774" spans="1:25" customFormat="1" x14ac:dyDescent="0.3">
      <c r="A774" t="s">
        <v>2980</v>
      </c>
      <c r="B774" t="s">
        <v>2973</v>
      </c>
      <c r="C774" t="s">
        <v>2971</v>
      </c>
      <c r="D774" t="s">
        <v>211</v>
      </c>
      <c r="E774">
        <v>78585</v>
      </c>
      <c r="F774" t="s">
        <v>18</v>
      </c>
      <c r="G774" t="s">
        <v>55</v>
      </c>
      <c r="I774" t="s">
        <v>2974</v>
      </c>
      <c r="K774" t="s">
        <v>949</v>
      </c>
      <c r="L774" t="s">
        <v>133</v>
      </c>
      <c r="M774">
        <v>7730</v>
      </c>
      <c r="N774" t="s">
        <v>37</v>
      </c>
      <c r="O774" s="26">
        <v>45341.594675925902</v>
      </c>
      <c r="P774" s="26">
        <v>45341.6254861458</v>
      </c>
      <c r="S774" t="s">
        <v>91</v>
      </c>
      <c r="T774" t="s">
        <v>111</v>
      </c>
      <c r="U774" t="s">
        <v>953</v>
      </c>
      <c r="V774" t="s">
        <v>139</v>
      </c>
      <c r="W774" t="s">
        <v>287</v>
      </c>
      <c r="Y774" t="s">
        <v>12</v>
      </c>
    </row>
    <row r="775" spans="1:25" customFormat="1" x14ac:dyDescent="0.3">
      <c r="A775" t="s">
        <v>2981</v>
      </c>
      <c r="B775" t="s">
        <v>2973</v>
      </c>
      <c r="C775" t="s">
        <v>2971</v>
      </c>
      <c r="D775" t="s">
        <v>211</v>
      </c>
      <c r="E775">
        <v>78585</v>
      </c>
      <c r="F775" t="s">
        <v>18</v>
      </c>
      <c r="G775" t="s">
        <v>55</v>
      </c>
      <c r="I775" t="s">
        <v>2974</v>
      </c>
      <c r="K775" t="s">
        <v>949</v>
      </c>
      <c r="L775" t="s">
        <v>133</v>
      </c>
      <c r="M775">
        <v>7740</v>
      </c>
      <c r="N775" t="s">
        <v>37</v>
      </c>
      <c r="O775" s="26">
        <v>45341.594687500001</v>
      </c>
      <c r="P775" s="26">
        <v>45341.625486307901</v>
      </c>
      <c r="S775" t="s">
        <v>90</v>
      </c>
      <c r="T775" t="s">
        <v>111</v>
      </c>
      <c r="U775" t="s">
        <v>899</v>
      </c>
      <c r="V775" t="s">
        <v>159</v>
      </c>
      <c r="W775" t="s">
        <v>1196</v>
      </c>
      <c r="Y775" t="s">
        <v>7</v>
      </c>
    </row>
    <row r="776" spans="1:25" customFormat="1" x14ac:dyDescent="0.3">
      <c r="A776" t="s">
        <v>2982</v>
      </c>
      <c r="B776" t="s">
        <v>2973</v>
      </c>
      <c r="C776" t="s">
        <v>2971</v>
      </c>
      <c r="D776" t="s">
        <v>211</v>
      </c>
      <c r="E776">
        <v>78585</v>
      </c>
      <c r="F776" t="s">
        <v>18</v>
      </c>
      <c r="G776" t="s">
        <v>55</v>
      </c>
      <c r="I776" t="s">
        <v>2974</v>
      </c>
      <c r="K776" t="s">
        <v>949</v>
      </c>
      <c r="L776" t="s">
        <v>133</v>
      </c>
      <c r="M776">
        <v>7750</v>
      </c>
      <c r="N776" t="s">
        <v>37</v>
      </c>
      <c r="O776" s="26">
        <v>45341.594687500001</v>
      </c>
      <c r="P776" s="26">
        <v>45341.625486493103</v>
      </c>
      <c r="S776" t="s">
        <v>91</v>
      </c>
      <c r="T776" t="s">
        <v>123</v>
      </c>
      <c r="U776" t="s">
        <v>953</v>
      </c>
      <c r="V776" t="s">
        <v>139</v>
      </c>
      <c r="W776" t="s">
        <v>694</v>
      </c>
      <c r="Y776" t="s">
        <v>12</v>
      </c>
    </row>
    <row r="777" spans="1:25" customFormat="1" x14ac:dyDescent="0.3">
      <c r="A777" t="s">
        <v>2983</v>
      </c>
      <c r="B777" t="s">
        <v>2973</v>
      </c>
      <c r="C777" t="s">
        <v>2971</v>
      </c>
      <c r="D777" t="s">
        <v>211</v>
      </c>
      <c r="E777">
        <v>78585</v>
      </c>
      <c r="F777" t="s">
        <v>18</v>
      </c>
      <c r="G777" t="s">
        <v>55</v>
      </c>
      <c r="I777" t="s">
        <v>2974</v>
      </c>
      <c r="K777" t="s">
        <v>949</v>
      </c>
      <c r="L777" t="s">
        <v>133</v>
      </c>
      <c r="M777">
        <v>7760</v>
      </c>
      <c r="N777" t="s">
        <v>37</v>
      </c>
      <c r="O777" s="26">
        <v>45341.594699074099</v>
      </c>
      <c r="P777" s="26">
        <v>45341.625486689802</v>
      </c>
      <c r="S777" t="s">
        <v>90</v>
      </c>
      <c r="T777" t="s">
        <v>123</v>
      </c>
      <c r="U777" t="s">
        <v>899</v>
      </c>
      <c r="V777" t="s">
        <v>159</v>
      </c>
      <c r="W777" t="s">
        <v>695</v>
      </c>
      <c r="Y777" t="s">
        <v>7</v>
      </c>
    </row>
    <row r="778" spans="1:25" customFormat="1" x14ac:dyDescent="0.3">
      <c r="A778" t="s">
        <v>2984</v>
      </c>
      <c r="B778" t="s">
        <v>2973</v>
      </c>
      <c r="C778" t="s">
        <v>2971</v>
      </c>
      <c r="D778" t="s">
        <v>211</v>
      </c>
      <c r="E778">
        <v>78585</v>
      </c>
      <c r="F778" t="s">
        <v>18</v>
      </c>
      <c r="G778" t="s">
        <v>55</v>
      </c>
      <c r="I778" t="s">
        <v>2974</v>
      </c>
      <c r="K778" t="s">
        <v>599</v>
      </c>
      <c r="L778" t="s">
        <v>140</v>
      </c>
      <c r="M778">
        <v>7770</v>
      </c>
      <c r="N778" t="s">
        <v>37</v>
      </c>
      <c r="O778" s="26">
        <v>45341.594710648104</v>
      </c>
      <c r="P778" s="26">
        <v>45341.625486886602</v>
      </c>
      <c r="S778" t="s">
        <v>91</v>
      </c>
      <c r="T778" t="s">
        <v>239</v>
      </c>
      <c r="U778" t="s">
        <v>589</v>
      </c>
      <c r="V778" t="s">
        <v>139</v>
      </c>
      <c r="W778" t="s">
        <v>2985</v>
      </c>
      <c r="Y778" t="s">
        <v>12</v>
      </c>
    </row>
    <row r="779" spans="1:25" customFormat="1" x14ac:dyDescent="0.3">
      <c r="A779" t="s">
        <v>2986</v>
      </c>
      <c r="B779" t="s">
        <v>2973</v>
      </c>
      <c r="C779" t="s">
        <v>2971</v>
      </c>
      <c r="D779" t="s">
        <v>211</v>
      </c>
      <c r="E779">
        <v>78585</v>
      </c>
      <c r="F779" t="s">
        <v>18</v>
      </c>
      <c r="G779" t="s">
        <v>55</v>
      </c>
      <c r="I779" t="s">
        <v>2974</v>
      </c>
      <c r="K779" t="s">
        <v>599</v>
      </c>
      <c r="L779" t="s">
        <v>140</v>
      </c>
      <c r="M779">
        <v>7780</v>
      </c>
      <c r="N779" t="s">
        <v>37</v>
      </c>
      <c r="O779" s="26">
        <v>45341.594722222202</v>
      </c>
      <c r="P779" s="26">
        <v>45341.625487037003</v>
      </c>
      <c r="S779" t="s">
        <v>90</v>
      </c>
      <c r="T779" t="s">
        <v>239</v>
      </c>
      <c r="U779" t="s">
        <v>899</v>
      </c>
      <c r="V779" t="s">
        <v>159</v>
      </c>
      <c r="W779" t="s">
        <v>2987</v>
      </c>
      <c r="Y779" t="s">
        <v>7</v>
      </c>
    </row>
    <row r="780" spans="1:25" customFormat="1" x14ac:dyDescent="0.3">
      <c r="A780" t="s">
        <v>2988</v>
      </c>
      <c r="B780" t="s">
        <v>2973</v>
      </c>
      <c r="C780" t="s">
        <v>2971</v>
      </c>
      <c r="D780" t="s">
        <v>211</v>
      </c>
      <c r="E780">
        <v>78585</v>
      </c>
      <c r="F780" t="s">
        <v>18</v>
      </c>
      <c r="G780" t="s">
        <v>55</v>
      </c>
      <c r="I780" t="s">
        <v>2974</v>
      </c>
      <c r="K780" t="s">
        <v>599</v>
      </c>
      <c r="L780" t="s">
        <v>140</v>
      </c>
      <c r="M780">
        <v>7790</v>
      </c>
      <c r="N780" t="s">
        <v>37</v>
      </c>
      <c r="O780" s="26">
        <v>45341.594733796301</v>
      </c>
      <c r="P780" s="26">
        <v>45341.625487037003</v>
      </c>
      <c r="S780" t="s">
        <v>91</v>
      </c>
      <c r="T780" t="s">
        <v>131</v>
      </c>
      <c r="U780" t="s">
        <v>629</v>
      </c>
      <c r="V780" t="s">
        <v>139</v>
      </c>
      <c r="W780" t="s">
        <v>2989</v>
      </c>
      <c r="Y780" t="s">
        <v>12</v>
      </c>
    </row>
    <row r="781" spans="1:25" customFormat="1" x14ac:dyDescent="0.3">
      <c r="A781" t="s">
        <v>2990</v>
      </c>
      <c r="B781" t="s">
        <v>2973</v>
      </c>
      <c r="C781" t="s">
        <v>2971</v>
      </c>
      <c r="D781" t="s">
        <v>211</v>
      </c>
      <c r="E781">
        <v>78585</v>
      </c>
      <c r="F781" t="s">
        <v>18</v>
      </c>
      <c r="G781" t="s">
        <v>55</v>
      </c>
      <c r="I781" t="s">
        <v>2974</v>
      </c>
      <c r="K781" t="s">
        <v>599</v>
      </c>
      <c r="L781" t="s">
        <v>140</v>
      </c>
      <c r="M781">
        <v>7800</v>
      </c>
      <c r="N781" t="s">
        <v>37</v>
      </c>
      <c r="O781" s="26">
        <v>45341.594849537003</v>
      </c>
      <c r="P781" s="26">
        <v>45341.625487233803</v>
      </c>
      <c r="S781" t="s">
        <v>90</v>
      </c>
      <c r="T781" t="s">
        <v>131</v>
      </c>
      <c r="U781" t="s">
        <v>899</v>
      </c>
      <c r="V781" t="s">
        <v>159</v>
      </c>
      <c r="W781" t="s">
        <v>2991</v>
      </c>
      <c r="Y781" t="s">
        <v>7</v>
      </c>
    </row>
    <row r="782" spans="1:25" customFormat="1" x14ac:dyDescent="0.3">
      <c r="A782" t="s">
        <v>2992</v>
      </c>
      <c r="B782" t="s">
        <v>2993</v>
      </c>
      <c r="C782" t="s">
        <v>2994</v>
      </c>
      <c r="D782" t="s">
        <v>211</v>
      </c>
      <c r="E782">
        <v>78585</v>
      </c>
      <c r="F782" t="s">
        <v>34</v>
      </c>
      <c r="G782" t="s">
        <v>55</v>
      </c>
      <c r="K782" t="s">
        <v>146</v>
      </c>
      <c r="L782" t="s">
        <v>145</v>
      </c>
      <c r="M782">
        <v>7810</v>
      </c>
      <c r="N782" t="s">
        <v>37</v>
      </c>
      <c r="O782" s="26">
        <v>45341.5948726852</v>
      </c>
      <c r="P782" s="26">
        <v>45341.631796724498</v>
      </c>
    </row>
    <row r="783" spans="1:25" customFormat="1" x14ac:dyDescent="0.3">
      <c r="A783" t="s">
        <v>2995</v>
      </c>
      <c r="B783" t="s">
        <v>2996</v>
      </c>
      <c r="C783" t="s">
        <v>2994</v>
      </c>
      <c r="D783" t="s">
        <v>211</v>
      </c>
      <c r="E783">
        <v>78585</v>
      </c>
      <c r="F783" t="s">
        <v>18</v>
      </c>
      <c r="G783" t="s">
        <v>55</v>
      </c>
      <c r="I783" t="s">
        <v>2997</v>
      </c>
      <c r="K783" t="s">
        <v>146</v>
      </c>
      <c r="L783" t="s">
        <v>145</v>
      </c>
      <c r="M783">
        <v>7820</v>
      </c>
      <c r="N783" t="s">
        <v>37</v>
      </c>
      <c r="O783" s="26">
        <v>45341.594884259299</v>
      </c>
      <c r="P783" s="26">
        <v>45341.6317969097</v>
      </c>
      <c r="S783" t="s">
        <v>91</v>
      </c>
      <c r="T783" t="s">
        <v>111</v>
      </c>
      <c r="U783" t="s">
        <v>953</v>
      </c>
      <c r="V783" t="s">
        <v>139</v>
      </c>
      <c r="W783" t="s">
        <v>1219</v>
      </c>
      <c r="Y783" t="s">
        <v>12</v>
      </c>
    </row>
    <row r="784" spans="1:25" customFormat="1" x14ac:dyDescent="0.3">
      <c r="A784" t="s">
        <v>2998</v>
      </c>
      <c r="B784" t="s">
        <v>2996</v>
      </c>
      <c r="C784" t="s">
        <v>2994</v>
      </c>
      <c r="D784" t="s">
        <v>211</v>
      </c>
      <c r="E784">
        <v>78585</v>
      </c>
      <c r="F784" t="s">
        <v>18</v>
      </c>
      <c r="G784" t="s">
        <v>55</v>
      </c>
      <c r="I784" t="s">
        <v>2997</v>
      </c>
      <c r="K784" t="s">
        <v>146</v>
      </c>
      <c r="L784" t="s">
        <v>145</v>
      </c>
      <c r="M784">
        <v>7830</v>
      </c>
      <c r="N784" t="s">
        <v>37</v>
      </c>
      <c r="O784" s="26">
        <v>45341.594884259299</v>
      </c>
      <c r="P784" s="26">
        <v>45341.6317949074</v>
      </c>
      <c r="S784" t="s">
        <v>90</v>
      </c>
      <c r="T784" t="s">
        <v>111</v>
      </c>
      <c r="U784" t="s">
        <v>899</v>
      </c>
      <c r="V784" t="s">
        <v>159</v>
      </c>
      <c r="W784" t="s">
        <v>1298</v>
      </c>
      <c r="Y784" t="s">
        <v>7</v>
      </c>
    </row>
    <row r="785" spans="1:34" customFormat="1" x14ac:dyDescent="0.3">
      <c r="A785" t="s">
        <v>2999</v>
      </c>
      <c r="B785" t="s">
        <v>3000</v>
      </c>
      <c r="C785" t="s">
        <v>2994</v>
      </c>
      <c r="D785" t="s">
        <v>211</v>
      </c>
      <c r="E785">
        <v>78585</v>
      </c>
      <c r="F785" t="s">
        <v>18</v>
      </c>
      <c r="G785" t="s">
        <v>55</v>
      </c>
      <c r="I785" t="s">
        <v>2997</v>
      </c>
      <c r="K785" t="s">
        <v>146</v>
      </c>
      <c r="L785" t="s">
        <v>145</v>
      </c>
      <c r="M785">
        <v>7840</v>
      </c>
      <c r="N785" t="s">
        <v>37</v>
      </c>
      <c r="O785" s="26">
        <v>45341.594895833303</v>
      </c>
      <c r="P785" s="26">
        <v>45341.6317951042</v>
      </c>
      <c r="S785" t="s">
        <v>91</v>
      </c>
      <c r="T785" t="s">
        <v>123</v>
      </c>
      <c r="U785" t="s">
        <v>953</v>
      </c>
      <c r="V785" t="s">
        <v>139</v>
      </c>
      <c r="W785" t="s">
        <v>697</v>
      </c>
      <c r="Y785" t="s">
        <v>12</v>
      </c>
    </row>
    <row r="786" spans="1:34" customFormat="1" x14ac:dyDescent="0.3">
      <c r="A786" t="s">
        <v>3001</v>
      </c>
      <c r="B786" t="s">
        <v>3000</v>
      </c>
      <c r="C786" t="s">
        <v>2994</v>
      </c>
      <c r="D786" t="s">
        <v>211</v>
      </c>
      <c r="E786">
        <v>78585</v>
      </c>
      <c r="F786" t="s">
        <v>18</v>
      </c>
      <c r="G786" t="s">
        <v>55</v>
      </c>
      <c r="I786" t="s">
        <v>2997</v>
      </c>
      <c r="K786" t="s">
        <v>146</v>
      </c>
      <c r="L786" t="s">
        <v>145</v>
      </c>
      <c r="M786">
        <v>7850</v>
      </c>
      <c r="N786" t="s">
        <v>37</v>
      </c>
      <c r="O786" s="26">
        <v>45341.594907407401</v>
      </c>
      <c r="P786" s="26">
        <v>45341.631795289402</v>
      </c>
      <c r="S786" t="s">
        <v>90</v>
      </c>
      <c r="T786" t="s">
        <v>123</v>
      </c>
      <c r="U786" t="s">
        <v>899</v>
      </c>
      <c r="V786" t="s">
        <v>159</v>
      </c>
      <c r="W786" t="s">
        <v>698</v>
      </c>
      <c r="Y786" t="s">
        <v>7</v>
      </c>
    </row>
    <row r="787" spans="1:34" customFormat="1" x14ac:dyDescent="0.3">
      <c r="A787" t="s">
        <v>974</v>
      </c>
      <c r="B787" t="s">
        <v>971</v>
      </c>
      <c r="C787" t="s">
        <v>2994</v>
      </c>
      <c r="D787" t="s">
        <v>211</v>
      </c>
      <c r="E787">
        <v>78585</v>
      </c>
      <c r="F787" t="s">
        <v>14</v>
      </c>
      <c r="G787" t="s">
        <v>55</v>
      </c>
      <c r="K787" t="s">
        <v>146</v>
      </c>
      <c r="L787" t="s">
        <v>145</v>
      </c>
      <c r="M787">
        <v>7860</v>
      </c>
      <c r="N787" t="s">
        <v>37</v>
      </c>
      <c r="O787" s="26">
        <v>45341.5949189815</v>
      </c>
      <c r="P787" s="26">
        <v>45341.631795451402</v>
      </c>
      <c r="S787" t="s">
        <v>90</v>
      </c>
      <c r="V787" t="s">
        <v>159</v>
      </c>
      <c r="AF787" t="s">
        <v>970</v>
      </c>
      <c r="AG787" t="s">
        <v>1243</v>
      </c>
      <c r="AH787" t="s">
        <v>158</v>
      </c>
    </row>
    <row r="788" spans="1:34" customFormat="1" x14ac:dyDescent="0.3">
      <c r="A788" t="s">
        <v>3002</v>
      </c>
      <c r="B788" t="s">
        <v>3003</v>
      </c>
      <c r="C788" t="s">
        <v>622</v>
      </c>
      <c r="D788" t="s">
        <v>211</v>
      </c>
      <c r="E788">
        <v>78585</v>
      </c>
      <c r="F788" t="s">
        <v>34</v>
      </c>
      <c r="G788" t="s">
        <v>55</v>
      </c>
      <c r="K788" t="s">
        <v>707</v>
      </c>
      <c r="L788" t="s">
        <v>708</v>
      </c>
      <c r="M788">
        <v>7870</v>
      </c>
      <c r="N788" t="s">
        <v>37</v>
      </c>
      <c r="O788" s="26">
        <v>45341.5949189815</v>
      </c>
      <c r="P788" s="26">
        <v>45341.631795636597</v>
      </c>
      <c r="S788" t="s">
        <v>90</v>
      </c>
      <c r="V788" t="s">
        <v>159</v>
      </c>
    </row>
    <row r="789" spans="1:34" customFormat="1" x14ac:dyDescent="0.3">
      <c r="A789" t="s">
        <v>3004</v>
      </c>
      <c r="B789" t="s">
        <v>3005</v>
      </c>
      <c r="C789" t="s">
        <v>622</v>
      </c>
      <c r="D789" t="s">
        <v>211</v>
      </c>
      <c r="E789">
        <v>78585</v>
      </c>
      <c r="F789" t="s">
        <v>24</v>
      </c>
      <c r="G789" t="s">
        <v>55</v>
      </c>
      <c r="K789" t="s">
        <v>707</v>
      </c>
      <c r="L789" t="s">
        <v>708</v>
      </c>
      <c r="M789">
        <v>7880</v>
      </c>
      <c r="N789" t="s">
        <v>37</v>
      </c>
      <c r="O789" s="26">
        <v>45341.5949189815</v>
      </c>
      <c r="P789" s="26">
        <v>45341.631795636597</v>
      </c>
      <c r="S789" t="s">
        <v>90</v>
      </c>
      <c r="T789" t="s">
        <v>594</v>
      </c>
      <c r="U789" t="s">
        <v>899</v>
      </c>
      <c r="V789" t="s">
        <v>159</v>
      </c>
      <c r="Y789" t="s">
        <v>12</v>
      </c>
    </row>
    <row r="790" spans="1:34" customFormat="1" x14ac:dyDescent="0.3">
      <c r="A790" t="s">
        <v>3006</v>
      </c>
      <c r="B790" t="s">
        <v>3005</v>
      </c>
      <c r="C790" t="s">
        <v>622</v>
      </c>
      <c r="D790" t="s">
        <v>211</v>
      </c>
      <c r="E790">
        <v>78585</v>
      </c>
      <c r="F790" t="s">
        <v>18</v>
      </c>
      <c r="G790" t="s">
        <v>55</v>
      </c>
      <c r="I790" t="s">
        <v>3007</v>
      </c>
      <c r="K790" t="s">
        <v>707</v>
      </c>
      <c r="L790" t="s">
        <v>708</v>
      </c>
      <c r="M790">
        <v>7890</v>
      </c>
      <c r="N790" t="s">
        <v>37</v>
      </c>
      <c r="O790" s="26">
        <v>45341.5949189815</v>
      </c>
      <c r="P790" s="26">
        <v>45341.631795833302</v>
      </c>
      <c r="S790" t="s">
        <v>90</v>
      </c>
      <c r="T790" t="s">
        <v>162</v>
      </c>
      <c r="U790" t="s">
        <v>899</v>
      </c>
      <c r="V790" t="s">
        <v>159</v>
      </c>
      <c r="W790" t="s">
        <v>3008</v>
      </c>
      <c r="Y790" t="s">
        <v>12</v>
      </c>
    </row>
    <row r="791" spans="1:34" customFormat="1" x14ac:dyDescent="0.3">
      <c r="A791" t="s">
        <v>999</v>
      </c>
      <c r="B791" t="s">
        <v>3009</v>
      </c>
      <c r="C791" t="s">
        <v>622</v>
      </c>
      <c r="D791" t="s">
        <v>211</v>
      </c>
      <c r="E791">
        <v>78585</v>
      </c>
      <c r="F791" t="s">
        <v>14</v>
      </c>
      <c r="G791" t="s">
        <v>55</v>
      </c>
      <c r="K791" t="s">
        <v>707</v>
      </c>
      <c r="L791" t="s">
        <v>708</v>
      </c>
      <c r="M791">
        <v>7900</v>
      </c>
      <c r="N791" t="s">
        <v>37</v>
      </c>
      <c r="O791" s="26">
        <v>45341.5949189815</v>
      </c>
      <c r="P791" s="26">
        <v>45341.631796030102</v>
      </c>
      <c r="S791" t="s">
        <v>90</v>
      </c>
      <c r="V791" t="s">
        <v>159</v>
      </c>
      <c r="AF791" t="s">
        <v>996</v>
      </c>
      <c r="AG791" t="s">
        <v>1243</v>
      </c>
      <c r="AH791" t="s">
        <v>3010</v>
      </c>
    </row>
    <row r="792" spans="1:34" customFormat="1" x14ac:dyDescent="0.3">
      <c r="A792" t="s">
        <v>3011</v>
      </c>
      <c r="B792" t="s">
        <v>3012</v>
      </c>
      <c r="C792" t="s">
        <v>119</v>
      </c>
      <c r="D792" t="s">
        <v>211</v>
      </c>
      <c r="E792">
        <v>78585</v>
      </c>
      <c r="F792" t="s">
        <v>24</v>
      </c>
      <c r="G792" t="s">
        <v>55</v>
      </c>
      <c r="K792" t="s">
        <v>146</v>
      </c>
      <c r="L792" t="s">
        <v>145</v>
      </c>
      <c r="M792">
        <v>7910</v>
      </c>
      <c r="N792" t="s">
        <v>37</v>
      </c>
      <c r="O792" s="26">
        <v>45341.5949189815</v>
      </c>
      <c r="P792" s="26">
        <v>45341.631796180598</v>
      </c>
      <c r="S792" t="s">
        <v>90</v>
      </c>
      <c r="T792" t="s">
        <v>594</v>
      </c>
      <c r="U792" t="s">
        <v>899</v>
      </c>
      <c r="V792" t="s">
        <v>159</v>
      </c>
      <c r="Y792" t="s">
        <v>12</v>
      </c>
    </row>
    <row r="793" spans="1:34" customFormat="1" x14ac:dyDescent="0.3">
      <c r="A793" t="s">
        <v>1007</v>
      </c>
      <c r="B793" t="s">
        <v>3013</v>
      </c>
      <c r="C793" t="s">
        <v>119</v>
      </c>
      <c r="D793" t="s">
        <v>211</v>
      </c>
      <c r="E793">
        <v>78585</v>
      </c>
      <c r="F793" t="s">
        <v>14</v>
      </c>
      <c r="G793" t="s">
        <v>55</v>
      </c>
      <c r="K793" t="s">
        <v>146</v>
      </c>
      <c r="L793" t="s">
        <v>145</v>
      </c>
      <c r="M793">
        <v>7920</v>
      </c>
      <c r="N793" t="s">
        <v>37</v>
      </c>
      <c r="O793" s="26">
        <v>45341.5949189815</v>
      </c>
      <c r="P793" s="26">
        <v>45341.631796562498</v>
      </c>
      <c r="S793" t="s">
        <v>90</v>
      </c>
      <c r="V793" t="s">
        <v>159</v>
      </c>
      <c r="AF793" t="s">
        <v>1000</v>
      </c>
      <c r="AG793" t="s">
        <v>1243</v>
      </c>
      <c r="AH793" t="s">
        <v>158</v>
      </c>
    </row>
    <row r="794" spans="1:34" customFormat="1" x14ac:dyDescent="0.3">
      <c r="A794" t="s">
        <v>3014</v>
      </c>
      <c r="B794" t="s">
        <v>3015</v>
      </c>
      <c r="C794" t="s">
        <v>136</v>
      </c>
      <c r="D794" t="s">
        <v>198</v>
      </c>
      <c r="E794">
        <v>75302</v>
      </c>
      <c r="F794" t="s">
        <v>35</v>
      </c>
      <c r="G794" t="s">
        <v>58</v>
      </c>
      <c r="K794" t="s">
        <v>146</v>
      </c>
      <c r="L794" t="s">
        <v>145</v>
      </c>
      <c r="M794">
        <v>7930</v>
      </c>
      <c r="N794" t="s">
        <v>37</v>
      </c>
      <c r="O794" s="26">
        <v>45343.3362037037</v>
      </c>
      <c r="P794" s="26">
        <v>45344.135955902799</v>
      </c>
    </row>
    <row r="795" spans="1:34" customFormat="1" x14ac:dyDescent="0.3">
      <c r="A795" t="s">
        <v>3016</v>
      </c>
      <c r="B795" t="s">
        <v>3017</v>
      </c>
      <c r="C795" t="s">
        <v>136</v>
      </c>
      <c r="D795" t="s">
        <v>249</v>
      </c>
      <c r="E795">
        <v>34281</v>
      </c>
      <c r="F795" t="s">
        <v>35</v>
      </c>
      <c r="G795" t="s">
        <v>54</v>
      </c>
      <c r="K795" t="s">
        <v>146</v>
      </c>
      <c r="L795" t="s">
        <v>145</v>
      </c>
      <c r="M795">
        <v>7940</v>
      </c>
      <c r="N795" t="s">
        <v>37</v>
      </c>
      <c r="O795" s="26">
        <v>45344.382962962998</v>
      </c>
      <c r="P795" s="26">
        <v>45344.394773958302</v>
      </c>
      <c r="S795" t="s">
        <v>90</v>
      </c>
      <c r="V795" t="s">
        <v>159</v>
      </c>
    </row>
    <row r="796" spans="1:34" customFormat="1" x14ac:dyDescent="0.3">
      <c r="A796" t="s">
        <v>3018</v>
      </c>
      <c r="B796" t="s">
        <v>3019</v>
      </c>
      <c r="C796" t="s">
        <v>136</v>
      </c>
      <c r="D796" t="s">
        <v>249</v>
      </c>
      <c r="E796">
        <v>34281</v>
      </c>
      <c r="F796" t="s">
        <v>35</v>
      </c>
      <c r="G796" t="s">
        <v>54</v>
      </c>
      <c r="K796" t="s">
        <v>146</v>
      </c>
      <c r="L796" t="s">
        <v>145</v>
      </c>
      <c r="M796">
        <v>7950</v>
      </c>
      <c r="N796" t="s">
        <v>37</v>
      </c>
      <c r="O796" s="26">
        <v>45344.382962962998</v>
      </c>
      <c r="P796" s="26">
        <v>45344.394774155102</v>
      </c>
      <c r="S796" t="s">
        <v>90</v>
      </c>
      <c r="V796" t="s">
        <v>159</v>
      </c>
    </row>
    <row r="797" spans="1:34" customFormat="1" x14ac:dyDescent="0.3">
      <c r="A797" t="s">
        <v>3020</v>
      </c>
      <c r="B797" t="s">
        <v>3021</v>
      </c>
      <c r="C797" t="s">
        <v>119</v>
      </c>
      <c r="D797" t="s">
        <v>211</v>
      </c>
      <c r="E797">
        <v>78585</v>
      </c>
      <c r="F797" t="s">
        <v>35</v>
      </c>
      <c r="G797" t="s">
        <v>58</v>
      </c>
      <c r="K797" t="s">
        <v>298</v>
      </c>
      <c r="L797" t="s">
        <v>297</v>
      </c>
      <c r="M797">
        <v>7960</v>
      </c>
      <c r="N797" t="s">
        <v>37</v>
      </c>
      <c r="O797" s="26">
        <v>45344.614270833299</v>
      </c>
      <c r="P797" s="26">
        <v>45344.619414814799</v>
      </c>
      <c r="S797" t="s">
        <v>93</v>
      </c>
    </row>
    <row r="798" spans="1:34" customFormat="1" x14ac:dyDescent="0.3">
      <c r="A798" t="s">
        <v>3022</v>
      </c>
      <c r="B798" t="s">
        <v>3023</v>
      </c>
      <c r="C798" t="s">
        <v>119</v>
      </c>
      <c r="D798" t="s">
        <v>114</v>
      </c>
      <c r="E798">
        <v>78235</v>
      </c>
      <c r="F798" t="s">
        <v>35</v>
      </c>
      <c r="K798" t="s">
        <v>1149</v>
      </c>
      <c r="L798" t="s">
        <v>388</v>
      </c>
      <c r="M798">
        <v>7970</v>
      </c>
      <c r="N798" t="s">
        <v>37</v>
      </c>
      <c r="O798" s="26">
        <v>45344.680868055599</v>
      </c>
      <c r="P798" s="26">
        <v>45344.711847685197</v>
      </c>
    </row>
    <row r="799" spans="1:34" customFormat="1" x14ac:dyDescent="0.3">
      <c r="A799" t="s">
        <v>3024</v>
      </c>
      <c r="B799" t="s">
        <v>3025</v>
      </c>
      <c r="C799" t="s">
        <v>3026</v>
      </c>
      <c r="D799" t="s">
        <v>105</v>
      </c>
      <c r="E799">
        <v>76369</v>
      </c>
      <c r="F799" t="s">
        <v>35</v>
      </c>
      <c r="G799" t="s">
        <v>55</v>
      </c>
      <c r="K799" t="s">
        <v>802</v>
      </c>
      <c r="L799" t="s">
        <v>388</v>
      </c>
      <c r="M799">
        <v>7980</v>
      </c>
      <c r="N799" t="s">
        <v>37</v>
      </c>
      <c r="O799" s="26">
        <v>45344.850208333301</v>
      </c>
      <c r="P799" s="26">
        <v>45344.8698222569</v>
      </c>
      <c r="S799" t="s">
        <v>90</v>
      </c>
    </row>
    <row r="800" spans="1:34" customFormat="1" x14ac:dyDescent="0.3">
      <c r="A800" t="s">
        <v>3027</v>
      </c>
      <c r="B800" t="s">
        <v>3028</v>
      </c>
      <c r="C800" t="s">
        <v>136</v>
      </c>
      <c r="D800" t="s">
        <v>197</v>
      </c>
      <c r="E800">
        <v>65743</v>
      </c>
      <c r="F800" t="s">
        <v>35</v>
      </c>
      <c r="K800" t="s">
        <v>707</v>
      </c>
      <c r="L800" t="s">
        <v>708</v>
      </c>
      <c r="M800">
        <v>7990</v>
      </c>
      <c r="N800" t="s">
        <v>37</v>
      </c>
      <c r="O800" s="26">
        <v>45345.053078703699</v>
      </c>
      <c r="P800" s="26">
        <v>45345.054226122702</v>
      </c>
    </row>
    <row r="801" spans="1:35" customFormat="1" x14ac:dyDescent="0.3">
      <c r="A801" t="s">
        <v>3029</v>
      </c>
      <c r="B801" t="s">
        <v>3030</v>
      </c>
      <c r="C801" t="s">
        <v>170</v>
      </c>
      <c r="D801" t="s">
        <v>243</v>
      </c>
      <c r="E801">
        <v>58228</v>
      </c>
      <c r="F801" t="s">
        <v>35</v>
      </c>
      <c r="G801" t="s">
        <v>56</v>
      </c>
      <c r="K801" t="s">
        <v>146</v>
      </c>
      <c r="L801" t="s">
        <v>145</v>
      </c>
      <c r="M801">
        <v>8000</v>
      </c>
      <c r="N801" t="s">
        <v>37</v>
      </c>
      <c r="O801" s="26">
        <v>45345.104780092603</v>
      </c>
      <c r="P801" s="26">
        <v>45345.107831828696</v>
      </c>
      <c r="S801" t="s">
        <v>90</v>
      </c>
      <c r="V801" t="s">
        <v>159</v>
      </c>
    </row>
    <row r="802" spans="1:35" customFormat="1" x14ac:dyDescent="0.3">
      <c r="A802" t="s">
        <v>3031</v>
      </c>
      <c r="B802" t="s">
        <v>3032</v>
      </c>
      <c r="C802" t="s">
        <v>170</v>
      </c>
      <c r="D802" t="s">
        <v>122</v>
      </c>
      <c r="E802">
        <v>41216</v>
      </c>
      <c r="F802" t="s">
        <v>35</v>
      </c>
      <c r="K802" t="s">
        <v>599</v>
      </c>
      <c r="L802" t="s">
        <v>140</v>
      </c>
      <c r="M802">
        <v>8010</v>
      </c>
      <c r="N802" t="s">
        <v>37</v>
      </c>
      <c r="O802" s="26">
        <v>45345.1260763889</v>
      </c>
      <c r="P802" s="26">
        <v>45345.152877858804</v>
      </c>
    </row>
    <row r="803" spans="1:35" customFormat="1" x14ac:dyDescent="0.3">
      <c r="A803" t="s">
        <v>3033</v>
      </c>
      <c r="B803" t="s">
        <v>3034</v>
      </c>
      <c r="C803" t="s">
        <v>134</v>
      </c>
      <c r="D803" t="s">
        <v>235</v>
      </c>
      <c r="E803">
        <v>43714</v>
      </c>
      <c r="F803" t="s">
        <v>35</v>
      </c>
      <c r="G803" t="s">
        <v>55</v>
      </c>
      <c r="K803" t="s">
        <v>146</v>
      </c>
      <c r="L803" t="s">
        <v>145</v>
      </c>
      <c r="M803">
        <v>8020</v>
      </c>
      <c r="N803" t="s">
        <v>37</v>
      </c>
      <c r="O803" s="26">
        <v>45345.1341203704</v>
      </c>
      <c r="P803" s="26">
        <v>45345.148487500002</v>
      </c>
      <c r="S803" t="s">
        <v>91</v>
      </c>
    </row>
    <row r="804" spans="1:35" customFormat="1" x14ac:dyDescent="0.3">
      <c r="A804" t="s">
        <v>3035</v>
      </c>
      <c r="B804" t="s">
        <v>3036</v>
      </c>
      <c r="C804" t="s">
        <v>134</v>
      </c>
      <c r="D804" t="s">
        <v>235</v>
      </c>
      <c r="E804">
        <v>43714</v>
      </c>
      <c r="F804" t="s">
        <v>18</v>
      </c>
      <c r="G804" t="s">
        <v>55</v>
      </c>
      <c r="K804" t="s">
        <v>146</v>
      </c>
      <c r="L804" t="s">
        <v>145</v>
      </c>
      <c r="M804">
        <v>8030</v>
      </c>
      <c r="N804" t="s">
        <v>52</v>
      </c>
      <c r="O804" s="26">
        <v>45345.1341203704</v>
      </c>
      <c r="S804" t="s">
        <v>91</v>
      </c>
      <c r="T804" t="s">
        <v>111</v>
      </c>
      <c r="U804" t="s">
        <v>953</v>
      </c>
      <c r="V804" t="s">
        <v>139</v>
      </c>
      <c r="W804" t="s">
        <v>1314</v>
      </c>
      <c r="Y804" t="s">
        <v>12</v>
      </c>
    </row>
    <row r="805" spans="1:35" customFormat="1" x14ac:dyDescent="0.3">
      <c r="A805" t="s">
        <v>3037</v>
      </c>
      <c r="B805" t="s">
        <v>3038</v>
      </c>
      <c r="C805" t="s">
        <v>134</v>
      </c>
      <c r="D805" t="s">
        <v>235</v>
      </c>
      <c r="E805">
        <v>43714</v>
      </c>
      <c r="F805" t="s">
        <v>18</v>
      </c>
      <c r="G805" t="s">
        <v>55</v>
      </c>
      <c r="K805" t="s">
        <v>146</v>
      </c>
      <c r="L805" t="s">
        <v>145</v>
      </c>
      <c r="M805">
        <v>8040</v>
      </c>
      <c r="N805" t="s">
        <v>52</v>
      </c>
      <c r="O805" s="26">
        <v>45345.134155092601</v>
      </c>
      <c r="S805" t="s">
        <v>90</v>
      </c>
      <c r="T805" t="s">
        <v>111</v>
      </c>
      <c r="U805" t="s">
        <v>899</v>
      </c>
      <c r="V805" t="s">
        <v>159</v>
      </c>
      <c r="W805" t="s">
        <v>1356</v>
      </c>
      <c r="Y805" t="s">
        <v>7</v>
      </c>
    </row>
    <row r="806" spans="1:35" customFormat="1" x14ac:dyDescent="0.3">
      <c r="A806" t="s">
        <v>3039</v>
      </c>
      <c r="B806" t="s">
        <v>3040</v>
      </c>
      <c r="C806" t="s">
        <v>134</v>
      </c>
      <c r="D806" t="s">
        <v>235</v>
      </c>
      <c r="E806">
        <v>43714</v>
      </c>
      <c r="F806" t="s">
        <v>14</v>
      </c>
      <c r="G806" t="s">
        <v>55</v>
      </c>
      <c r="K806" t="s">
        <v>146</v>
      </c>
      <c r="L806" t="s">
        <v>145</v>
      </c>
      <c r="M806">
        <v>8050</v>
      </c>
      <c r="N806" t="s">
        <v>52</v>
      </c>
      <c r="O806" s="26">
        <v>45345.134166666699</v>
      </c>
      <c r="S806" t="s">
        <v>90</v>
      </c>
      <c r="AF806" t="s">
        <v>1243</v>
      </c>
      <c r="AG806" t="s">
        <v>1243</v>
      </c>
      <c r="AH806" t="s">
        <v>158</v>
      </c>
      <c r="AI806" t="s">
        <v>970</v>
      </c>
    </row>
    <row r="807" spans="1:35" customFormat="1" x14ac:dyDescent="0.3">
      <c r="A807" t="s">
        <v>3041</v>
      </c>
      <c r="B807" t="s">
        <v>3036</v>
      </c>
      <c r="C807" t="s">
        <v>134</v>
      </c>
      <c r="D807" t="s">
        <v>235</v>
      </c>
      <c r="E807">
        <v>43714</v>
      </c>
      <c r="F807" t="s">
        <v>35</v>
      </c>
      <c r="G807" t="s">
        <v>55</v>
      </c>
      <c r="K807" t="s">
        <v>146</v>
      </c>
      <c r="L807" t="s">
        <v>145</v>
      </c>
      <c r="M807">
        <v>8060</v>
      </c>
      <c r="N807" t="s">
        <v>37</v>
      </c>
      <c r="O807" s="26">
        <v>45345.138564814799</v>
      </c>
      <c r="P807" s="26">
        <v>45345.148487500002</v>
      </c>
      <c r="S807" t="s">
        <v>91</v>
      </c>
      <c r="T807" t="s">
        <v>111</v>
      </c>
      <c r="V807" t="s">
        <v>139</v>
      </c>
    </row>
    <row r="808" spans="1:35" customFormat="1" x14ac:dyDescent="0.3">
      <c r="A808" t="s">
        <v>3042</v>
      </c>
      <c r="B808" t="s">
        <v>3038</v>
      </c>
      <c r="C808" t="s">
        <v>134</v>
      </c>
      <c r="D808" t="s">
        <v>235</v>
      </c>
      <c r="E808">
        <v>43714</v>
      </c>
      <c r="F808" t="s">
        <v>35</v>
      </c>
      <c r="G808" t="s">
        <v>55</v>
      </c>
      <c r="K808" t="s">
        <v>146</v>
      </c>
      <c r="L808" t="s">
        <v>145</v>
      </c>
      <c r="M808">
        <v>8070</v>
      </c>
      <c r="N808" t="s">
        <v>37</v>
      </c>
      <c r="O808" s="26">
        <v>45345.138564814799</v>
      </c>
      <c r="P808" s="26">
        <v>45345.148487696802</v>
      </c>
      <c r="S808" t="s">
        <v>90</v>
      </c>
      <c r="T808" t="s">
        <v>111</v>
      </c>
      <c r="V808" t="s">
        <v>159</v>
      </c>
    </row>
    <row r="809" spans="1:35" customFormat="1" x14ac:dyDescent="0.3">
      <c r="A809" t="s">
        <v>3043</v>
      </c>
      <c r="B809" t="s">
        <v>3040</v>
      </c>
      <c r="C809" t="s">
        <v>134</v>
      </c>
      <c r="D809" t="s">
        <v>235</v>
      </c>
      <c r="E809">
        <v>43714</v>
      </c>
      <c r="F809" t="s">
        <v>35</v>
      </c>
      <c r="G809" t="s">
        <v>55</v>
      </c>
      <c r="K809" t="s">
        <v>146</v>
      </c>
      <c r="L809" t="s">
        <v>145</v>
      </c>
      <c r="M809">
        <v>8080</v>
      </c>
      <c r="N809" t="s">
        <v>37</v>
      </c>
      <c r="O809" s="26">
        <v>45345.138564814799</v>
      </c>
      <c r="P809" s="26">
        <v>45345.148487696802</v>
      </c>
      <c r="S809" t="s">
        <v>90</v>
      </c>
    </row>
    <row r="810" spans="1:35" customFormat="1" x14ac:dyDescent="0.3">
      <c r="A810" t="s">
        <v>3044</v>
      </c>
      <c r="B810" t="s">
        <v>3045</v>
      </c>
      <c r="C810" t="s">
        <v>170</v>
      </c>
      <c r="D810" t="s">
        <v>192</v>
      </c>
      <c r="E810">
        <v>72237</v>
      </c>
      <c r="F810" t="s">
        <v>35</v>
      </c>
      <c r="K810" t="s">
        <v>146</v>
      </c>
      <c r="L810" t="s">
        <v>145</v>
      </c>
      <c r="M810">
        <v>8090</v>
      </c>
      <c r="N810" t="s">
        <v>37</v>
      </c>
      <c r="O810" s="26">
        <v>45345.174699074101</v>
      </c>
      <c r="P810" s="26">
        <v>45345.270753738398</v>
      </c>
    </row>
    <row r="811" spans="1:35" customFormat="1" x14ac:dyDescent="0.3">
      <c r="A811" t="s">
        <v>3046</v>
      </c>
      <c r="B811" t="s">
        <v>3021</v>
      </c>
      <c r="C811" t="s">
        <v>136</v>
      </c>
      <c r="D811" t="s">
        <v>197</v>
      </c>
      <c r="E811">
        <v>65743</v>
      </c>
      <c r="F811" t="s">
        <v>35</v>
      </c>
      <c r="K811" t="s">
        <v>298</v>
      </c>
      <c r="L811" t="s">
        <v>297</v>
      </c>
      <c r="M811">
        <v>8100</v>
      </c>
      <c r="N811" t="s">
        <v>37</v>
      </c>
      <c r="O811" s="26">
        <v>45345.272407407399</v>
      </c>
      <c r="P811" s="26">
        <v>45345.273779629599</v>
      </c>
    </row>
    <row r="812" spans="1:35" customFormat="1" x14ac:dyDescent="0.3">
      <c r="O812" s="26"/>
    </row>
    <row r="813" spans="1:35" customFormat="1" x14ac:dyDescent="0.3">
      <c r="O813" s="26"/>
    </row>
    <row r="814" spans="1:35" customFormat="1" x14ac:dyDescent="0.3">
      <c r="O814" s="26"/>
    </row>
    <row r="815" spans="1:35" x14ac:dyDescent="0.3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 s="26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</row>
    <row r="816" spans="1:35" x14ac:dyDescent="0.3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 s="2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</row>
    <row r="817" spans="1:31" x14ac:dyDescent="0.3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 s="26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</row>
    <row r="818" spans="1:31" x14ac:dyDescent="0.3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 s="26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</row>
    <row r="819" spans="1:31" x14ac:dyDescent="0.3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 s="26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</row>
    <row r="820" spans="1:31" x14ac:dyDescent="0.3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 s="26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</row>
    <row r="821" spans="1:31" x14ac:dyDescent="0.3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 s="26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</row>
    <row r="822" spans="1:31" x14ac:dyDescent="0.3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 s="26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</row>
    <row r="823" spans="1:31" x14ac:dyDescent="0.3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 s="26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</row>
    <row r="824" spans="1:31" x14ac:dyDescent="0.3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 s="26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</row>
    <row r="825" spans="1:31" x14ac:dyDescent="0.3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 s="26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</row>
    <row r="826" spans="1:31" x14ac:dyDescent="0.3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 s="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</row>
    <row r="827" spans="1:31" x14ac:dyDescent="0.3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 s="26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</row>
    <row r="828" spans="1:31" x14ac:dyDescent="0.3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 s="26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</row>
    <row r="829" spans="1:31" x14ac:dyDescent="0.3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 s="26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</row>
    <row r="830" spans="1:31" x14ac:dyDescent="0.3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 s="26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</row>
    <row r="831" spans="1:31" x14ac:dyDescent="0.3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 s="26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</row>
    <row r="832" spans="1:31" x14ac:dyDescent="0.3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 s="26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</row>
    <row r="833" spans="1:31" x14ac:dyDescent="0.3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 s="26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</row>
    <row r="834" spans="1:31" x14ac:dyDescent="0.3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 s="26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</row>
    <row r="835" spans="1:31" x14ac:dyDescent="0.3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 s="26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</row>
    <row r="836" spans="1:31" x14ac:dyDescent="0.3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 s="2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</row>
    <row r="837" spans="1:31" x14ac:dyDescent="0.3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 s="26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</row>
    <row r="838" spans="1:31" x14ac:dyDescent="0.3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 s="26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</row>
    <row r="839" spans="1:31" x14ac:dyDescent="0.3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 s="26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</row>
    <row r="840" spans="1:31" x14ac:dyDescent="0.3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 s="26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</row>
    <row r="841" spans="1:31" x14ac:dyDescent="0.3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 s="26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</row>
    <row r="842" spans="1:31" x14ac:dyDescent="0.3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 s="26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</row>
    <row r="843" spans="1:31" x14ac:dyDescent="0.3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 s="26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</row>
    <row r="844" spans="1:31" x14ac:dyDescent="0.3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 s="26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</row>
    <row r="845" spans="1:31" x14ac:dyDescent="0.3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 s="26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</row>
    <row r="846" spans="1:31" x14ac:dyDescent="0.3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 s="2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</row>
  </sheetData>
  <conditionalFormatting sqref="F2:I752 F812:I814">
    <cfRule type="cellIs" dxfId="24" priority="14" operator="equal">
      <formula>"CR Pack"</formula>
    </cfRule>
  </conditionalFormatting>
  <conditionalFormatting sqref="N2:N752 N812:N814">
    <cfRule type="expression" dxfId="23" priority="1">
      <formula>$P2&lt;&gt;""</formula>
    </cfRule>
    <cfRule type="cellIs" dxfId="22" priority="2" operator="equal">
      <formula>"Revised"</formula>
    </cfRule>
    <cfRule type="cellIs" dxfId="21" priority="3" operator="equal">
      <formula>"Agreed"</formula>
    </cfRule>
    <cfRule type="cellIs" dxfId="20" priority="4" operator="equal">
      <formula>"Rejected"</formula>
    </cfRule>
    <cfRule type="cellIs" dxfId="19" priority="5" operator="equal">
      <formula>"Withdrawn"</formula>
    </cfRule>
    <cfRule type="cellIs" dxfId="18" priority="6" operator="equal">
      <formula>"Reissued"</formula>
    </cfRule>
    <cfRule type="cellIs" dxfId="17" priority="7" operator="equal">
      <formula>"Merged"</formula>
    </cfRule>
    <cfRule type="cellIs" dxfId="16" priority="8" operator="equal">
      <formula>"Technically endorsed"</formula>
    </cfRule>
    <cfRule type="cellIs" dxfId="15" priority="9" operator="equal">
      <formula>"Partially approved"</formula>
    </cfRule>
    <cfRule type="cellIs" dxfId="14" priority="10" operator="equal">
      <formula>"Treated"</formula>
    </cfRule>
    <cfRule type="cellIs" dxfId="13" priority="11" operator="equal">
      <formula>"Noted"</formula>
    </cfRule>
    <cfRule type="cellIs" dxfId="12" priority="12" operator="equal">
      <formula>"Postponed"</formula>
    </cfRule>
    <cfRule type="cellIs" dxfId="11" priority="13" operator="equal">
      <formula>"Approved"</formula>
    </cfRule>
  </conditionalFormatting>
  <dataValidations count="7">
    <dataValidation type="list" allowBlank="1" showInputMessage="1" showErrorMessage="1" sqref="N2:N752 N812:N814" xr:uid="{3C0D8CF7-58A3-493F-AB1E-379AD88BDBB4}">
      <formula1>Statuses</formula1>
    </dataValidation>
    <dataValidation type="list" allowBlank="1" showInputMessage="1" showErrorMessage="1" sqref="G2:G752 G812:G814" xr:uid="{1FF36A1E-9661-4E47-A6D9-9B4098E38889}">
      <formula1>for</formula1>
    </dataValidation>
    <dataValidation type="list" allowBlank="1" showInputMessage="1" showErrorMessage="1" sqref="Y2:Y752 Y812:Y814" xr:uid="{E0C1189A-3CDB-473C-AEA0-8C62545C56ED}">
      <formula1>Categories</formula1>
    </dataValidation>
    <dataValidation type="list" allowBlank="1" showInputMessage="1" showErrorMessage="1" sqref="S2:S109" xr:uid="{82852F67-570D-42FB-93F9-078D345CED48}">
      <formula1>"Rel-14,Rel-13,Rel-12,Rel-11,Rel-10,Rel-9,Rel-8,Rel-7,Rel-6,Rel-5,Rel-4,R1999,R1998,UMTS,R2000,R1997,R1996,Ph1-EXT,Ph2,Ph1-DCS,Ph1"</formula1>
    </dataValidation>
    <dataValidation type="list" allowBlank="1" showInputMessage="1" showErrorMessage="1" sqref="S110:S752 S812:S814" xr:uid="{74673A4C-E978-410D-AF1B-A73126E26792}">
      <formula1>"Rel-15,Rel-14,Rel-13,Rel-12,Rel-11,Rel-10,Rel-9,Rel-8,Rel-7,Rel-6,Rel-5,Rel-4,R1999,R1998,UMTS,R2000,R1997,R1996,Ph1-EXT,Ph2,Ph1-DCS,Ph1"</formula1>
    </dataValidation>
    <dataValidation allowBlank="1" showInputMessage="1" showErrorMessage="1" promptTitle="TDoc#" prompt="Make sure new TDocs have unique TDoc numbers, otherwise they cannot be imported." sqref="A20:A752 A812:A814" xr:uid="{566CDDE6-46D3-44AB-8873-2A8062F76C32}"/>
    <dataValidation type="list" allowBlank="1" showInputMessage="1" showErrorMessage="1" sqref="F2:F752 F812:F814" xr:uid="{B5132F1B-CA86-4D7B-8288-B80D8B2C3E50}">
      <formula1>Types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E0A73-5168-4BB4-83ED-89971C824153}">
  <dimension ref="A1:I28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8.88671875" style="62"/>
    <col min="6" max="6" width="123.6640625" style="34" bestFit="1" customWidth="1"/>
    <col min="9" max="9" width="8.88671875" style="61"/>
  </cols>
  <sheetData>
    <row r="1" spans="1:6" x14ac:dyDescent="0.3">
      <c r="A1" s="64" t="s">
        <v>556</v>
      </c>
      <c r="B1" s="54" t="s">
        <v>557</v>
      </c>
      <c r="C1" s="54" t="s">
        <v>558</v>
      </c>
      <c r="D1" s="54" t="s">
        <v>559</v>
      </c>
      <c r="E1" s="54" t="s">
        <v>3047</v>
      </c>
      <c r="F1" s="63" t="s">
        <v>3</v>
      </c>
    </row>
    <row r="2" spans="1:6" x14ac:dyDescent="0.3">
      <c r="A2" t="s">
        <v>248</v>
      </c>
      <c r="B2" t="s">
        <v>247</v>
      </c>
      <c r="C2" t="s">
        <v>560</v>
      </c>
      <c r="D2" t="s">
        <v>561</v>
      </c>
      <c r="E2" t="s">
        <v>899</v>
      </c>
      <c r="F2" s="34" t="s">
        <v>562</v>
      </c>
    </row>
    <row r="3" spans="1:6" x14ac:dyDescent="0.3">
      <c r="A3" t="s">
        <v>240</v>
      </c>
      <c r="B3" t="s">
        <v>629</v>
      </c>
      <c r="E3" t="s">
        <v>899</v>
      </c>
      <c r="F3" s="34" t="s">
        <v>591</v>
      </c>
    </row>
    <row r="4" spans="1:6" x14ac:dyDescent="0.3">
      <c r="A4" t="s">
        <v>239</v>
      </c>
      <c r="B4" t="s">
        <v>589</v>
      </c>
      <c r="C4" t="s">
        <v>124</v>
      </c>
      <c r="E4" t="s">
        <v>899</v>
      </c>
      <c r="F4" s="34" t="s">
        <v>592</v>
      </c>
    </row>
    <row r="5" spans="1:6" x14ac:dyDescent="0.3">
      <c r="A5" t="s">
        <v>131</v>
      </c>
      <c r="B5" t="s">
        <v>629</v>
      </c>
      <c r="C5" t="s">
        <v>138</v>
      </c>
      <c r="E5" t="s">
        <v>899</v>
      </c>
      <c r="F5" s="34" t="s">
        <v>3048</v>
      </c>
    </row>
    <row r="6" spans="1:6" x14ac:dyDescent="0.3">
      <c r="A6" t="s">
        <v>593</v>
      </c>
      <c r="B6" t="s">
        <v>252</v>
      </c>
      <c r="F6" s="34" t="s">
        <v>596</v>
      </c>
    </row>
    <row r="7" spans="1:6" x14ac:dyDescent="0.3">
      <c r="A7" t="s">
        <v>594</v>
      </c>
      <c r="E7" t="s">
        <v>899</v>
      </c>
      <c r="F7" s="34" t="s">
        <v>597</v>
      </c>
    </row>
    <row r="8" spans="1:6" x14ac:dyDescent="0.3">
      <c r="A8" t="s">
        <v>271</v>
      </c>
      <c r="E8" t="s">
        <v>899</v>
      </c>
      <c r="F8" s="34" t="s">
        <v>579</v>
      </c>
    </row>
    <row r="9" spans="1:6" x14ac:dyDescent="0.3">
      <c r="A9" t="s">
        <v>2374</v>
      </c>
      <c r="B9" t="s">
        <v>230</v>
      </c>
      <c r="F9" s="34" t="s">
        <v>3049</v>
      </c>
    </row>
    <row r="10" spans="1:6" x14ac:dyDescent="0.3">
      <c r="A10" t="s">
        <v>2376</v>
      </c>
      <c r="B10" t="s">
        <v>252</v>
      </c>
      <c r="F10" s="34" t="s">
        <v>3050</v>
      </c>
    </row>
    <row r="11" spans="1:6" x14ac:dyDescent="0.3">
      <c r="A11" t="s">
        <v>2379</v>
      </c>
      <c r="B11" t="s">
        <v>230</v>
      </c>
      <c r="F11" s="34" t="s">
        <v>3051</v>
      </c>
    </row>
    <row r="12" spans="1:6" x14ac:dyDescent="0.3">
      <c r="A12" t="s">
        <v>2381</v>
      </c>
      <c r="B12" t="s">
        <v>230</v>
      </c>
      <c r="F12" s="34" t="s">
        <v>3052</v>
      </c>
    </row>
    <row r="13" spans="1:6" x14ac:dyDescent="0.3">
      <c r="A13" t="s">
        <v>563</v>
      </c>
      <c r="E13" t="s">
        <v>899</v>
      </c>
      <c r="F13" s="34" t="s">
        <v>564</v>
      </c>
    </row>
    <row r="14" spans="1:6" x14ac:dyDescent="0.3">
      <c r="A14" t="s">
        <v>273</v>
      </c>
      <c r="B14" t="s">
        <v>247</v>
      </c>
      <c r="F14" s="34" t="s">
        <v>565</v>
      </c>
    </row>
    <row r="15" spans="1:6" x14ac:dyDescent="0.3">
      <c r="A15" t="s">
        <v>191</v>
      </c>
      <c r="B15" t="s">
        <v>953</v>
      </c>
      <c r="E15" t="s">
        <v>899</v>
      </c>
      <c r="F15" s="34" t="s">
        <v>566</v>
      </c>
    </row>
    <row r="16" spans="1:6" x14ac:dyDescent="0.3">
      <c r="A16" t="s">
        <v>129</v>
      </c>
      <c r="B16" t="s">
        <v>953</v>
      </c>
      <c r="E16" t="s">
        <v>899</v>
      </c>
      <c r="F16" s="34" t="s">
        <v>580</v>
      </c>
    </row>
    <row r="17" spans="1:6" x14ac:dyDescent="0.3">
      <c r="A17" t="s">
        <v>223</v>
      </c>
      <c r="E17" t="s">
        <v>899</v>
      </c>
      <c r="F17" s="34" t="s">
        <v>581</v>
      </c>
    </row>
    <row r="18" spans="1:6" x14ac:dyDescent="0.3">
      <c r="A18" t="s">
        <v>162</v>
      </c>
      <c r="B18" t="s">
        <v>953</v>
      </c>
      <c r="C18" t="s">
        <v>394</v>
      </c>
      <c r="E18" t="s">
        <v>899</v>
      </c>
      <c r="F18" s="34" t="s">
        <v>567</v>
      </c>
    </row>
    <row r="19" spans="1:6" x14ac:dyDescent="0.3">
      <c r="A19" t="s">
        <v>262</v>
      </c>
      <c r="E19" t="s">
        <v>899</v>
      </c>
      <c r="F19" s="34" t="s">
        <v>568</v>
      </c>
    </row>
    <row r="20" spans="1:6" x14ac:dyDescent="0.3">
      <c r="A20" t="s">
        <v>111</v>
      </c>
      <c r="B20" t="s">
        <v>953</v>
      </c>
      <c r="C20" t="s">
        <v>590</v>
      </c>
      <c r="E20" t="s">
        <v>899</v>
      </c>
      <c r="F20" s="34" t="s">
        <v>569</v>
      </c>
    </row>
    <row r="21" spans="1:6" x14ac:dyDescent="0.3">
      <c r="A21" t="s">
        <v>570</v>
      </c>
      <c r="E21" t="s">
        <v>899</v>
      </c>
      <c r="F21" s="34" t="s">
        <v>571</v>
      </c>
    </row>
    <row r="22" spans="1:6" x14ac:dyDescent="0.3">
      <c r="A22" t="s">
        <v>368</v>
      </c>
      <c r="E22" t="s">
        <v>899</v>
      </c>
      <c r="F22" s="34" t="s">
        <v>572</v>
      </c>
    </row>
    <row r="23" spans="1:6" x14ac:dyDescent="0.3">
      <c r="A23" t="s">
        <v>123</v>
      </c>
      <c r="B23" t="s">
        <v>953</v>
      </c>
      <c r="C23" t="s">
        <v>1226</v>
      </c>
      <c r="D23" t="s">
        <v>744</v>
      </c>
      <c r="E23" t="s">
        <v>899</v>
      </c>
      <c r="F23" s="34" t="s">
        <v>573</v>
      </c>
    </row>
    <row r="24" spans="1:6" x14ac:dyDescent="0.3">
      <c r="A24" t="s">
        <v>392</v>
      </c>
      <c r="E24" t="s">
        <v>899</v>
      </c>
      <c r="F24" s="34" t="s">
        <v>574</v>
      </c>
    </row>
    <row r="25" spans="1:6" x14ac:dyDescent="0.3">
      <c r="A25" t="s">
        <v>160</v>
      </c>
      <c r="B25" t="s">
        <v>629</v>
      </c>
      <c r="C25" t="s">
        <v>124</v>
      </c>
      <c r="E25" t="s">
        <v>899</v>
      </c>
      <c r="F25" s="34" t="s">
        <v>575</v>
      </c>
    </row>
    <row r="26" spans="1:6" x14ac:dyDescent="0.3">
      <c r="A26" t="s">
        <v>193</v>
      </c>
      <c r="C26" t="s">
        <v>1226</v>
      </c>
      <c r="D26" t="s">
        <v>132</v>
      </c>
      <c r="F26" s="34" t="s">
        <v>576</v>
      </c>
    </row>
    <row r="27" spans="1:6" x14ac:dyDescent="0.3">
      <c r="A27" t="s">
        <v>350</v>
      </c>
      <c r="E27" t="s">
        <v>899</v>
      </c>
      <c r="F27" s="34" t="s">
        <v>577</v>
      </c>
    </row>
    <row r="28" spans="1:6" x14ac:dyDescent="0.3">
      <c r="A28" t="s">
        <v>115</v>
      </c>
      <c r="B28" t="s">
        <v>953</v>
      </c>
      <c r="C28" t="s">
        <v>1226</v>
      </c>
      <c r="D28" t="s">
        <v>154</v>
      </c>
      <c r="E28" t="s">
        <v>899</v>
      </c>
      <c r="F28" s="34" t="s">
        <v>578</v>
      </c>
    </row>
  </sheetData>
  <conditionalFormatting sqref="A23:A1048576 A1">
    <cfRule type="duplicateValues" dxfId="10" priority="20"/>
  </conditionalFormatting>
  <conditionalFormatting sqref="A1:A1048576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DC66-8DBF-45F1-AC07-53EDC7B24514}">
  <sheetPr>
    <tabColor theme="0"/>
  </sheetPr>
  <dimension ref="A1:B41"/>
  <sheetViews>
    <sheetView workbookViewId="0"/>
  </sheetViews>
  <sheetFormatPr defaultRowHeight="14.4" x14ac:dyDescent="0.3"/>
  <cols>
    <col min="1" max="1" width="7.6640625" style="53" bestFit="1" customWidth="1"/>
    <col min="2" max="2" width="28.5546875" style="27" bestFit="1" customWidth="1"/>
    <col min="3" max="3" width="7.6640625" style="27" bestFit="1" customWidth="1"/>
    <col min="4" max="16384" width="8.88671875" style="27"/>
  </cols>
  <sheetData>
    <row r="1" spans="1:2" x14ac:dyDescent="0.3">
      <c r="A1" s="90" t="s">
        <v>3053</v>
      </c>
      <c r="B1" s="90" t="s">
        <v>118</v>
      </c>
    </row>
    <row r="2" spans="1:2" x14ac:dyDescent="0.3">
      <c r="A2" s="90" t="s">
        <v>814</v>
      </c>
      <c r="B2" s="90" t="s">
        <v>118</v>
      </c>
    </row>
    <row r="3" spans="1:2" x14ac:dyDescent="0.3">
      <c r="A3" s="90" t="s">
        <v>1446</v>
      </c>
      <c r="B3" s="90" t="s">
        <v>118</v>
      </c>
    </row>
    <row r="4" spans="1:2" x14ac:dyDescent="0.3">
      <c r="A4" s="90" t="s">
        <v>3054</v>
      </c>
      <c r="B4" s="90" t="s">
        <v>183</v>
      </c>
    </row>
    <row r="5" spans="1:2" x14ac:dyDescent="0.3">
      <c r="A5" s="90" t="s">
        <v>1149</v>
      </c>
      <c r="B5" s="90" t="s">
        <v>183</v>
      </c>
    </row>
    <row r="6" spans="1:2" x14ac:dyDescent="0.3">
      <c r="A6" s="90" t="s">
        <v>1155</v>
      </c>
      <c r="B6" s="90" t="s">
        <v>183</v>
      </c>
    </row>
    <row r="7" spans="1:2" x14ac:dyDescent="0.3">
      <c r="A7" s="90" t="s">
        <v>3055</v>
      </c>
      <c r="B7" s="90" t="s">
        <v>224</v>
      </c>
    </row>
    <row r="8" spans="1:2" x14ac:dyDescent="0.3">
      <c r="A8" s="90" t="s">
        <v>860</v>
      </c>
      <c r="B8" s="90" t="s">
        <v>224</v>
      </c>
    </row>
    <row r="9" spans="1:2" x14ac:dyDescent="0.3">
      <c r="A9" s="90" t="s">
        <v>1163</v>
      </c>
      <c r="B9" s="90" t="s">
        <v>224</v>
      </c>
    </row>
    <row r="10" spans="1:2" x14ac:dyDescent="0.3">
      <c r="A10" s="90" t="s">
        <v>793</v>
      </c>
      <c r="B10" s="90" t="s">
        <v>130</v>
      </c>
    </row>
    <row r="11" spans="1:2" x14ac:dyDescent="0.3">
      <c r="A11" s="90" t="s">
        <v>1173</v>
      </c>
      <c r="B11" s="90" t="s">
        <v>130</v>
      </c>
    </row>
    <row r="12" spans="1:2" x14ac:dyDescent="0.3">
      <c r="A12" s="90" t="s">
        <v>3056</v>
      </c>
      <c r="B12" s="90" t="s">
        <v>165</v>
      </c>
    </row>
    <row r="13" spans="1:2" x14ac:dyDescent="0.3">
      <c r="A13" s="90" t="s">
        <v>802</v>
      </c>
      <c r="B13" s="90" t="s">
        <v>165</v>
      </c>
    </row>
    <row r="14" spans="1:2" x14ac:dyDescent="0.3">
      <c r="A14" s="90" t="s">
        <v>1908</v>
      </c>
      <c r="B14" s="90" t="s">
        <v>165</v>
      </c>
    </row>
    <row r="15" spans="1:2" x14ac:dyDescent="0.3">
      <c r="A15" s="90" t="s">
        <v>3057</v>
      </c>
      <c r="B15" s="90" t="s">
        <v>168</v>
      </c>
    </row>
    <row r="16" spans="1:2" x14ac:dyDescent="0.3">
      <c r="A16" s="90" t="s">
        <v>890</v>
      </c>
      <c r="B16" s="90" t="s">
        <v>168</v>
      </c>
    </row>
    <row r="17" spans="1:2" x14ac:dyDescent="0.3">
      <c r="A17" s="90" t="s">
        <v>1193</v>
      </c>
      <c r="B17" s="90" t="s">
        <v>168</v>
      </c>
    </row>
    <row r="18" spans="1:2" x14ac:dyDescent="0.3">
      <c r="A18" s="90" t="s">
        <v>3058</v>
      </c>
      <c r="B18" s="90" t="s">
        <v>231</v>
      </c>
    </row>
    <row r="19" spans="1:2" x14ac:dyDescent="0.3">
      <c r="A19" s="90" t="s">
        <v>1059</v>
      </c>
      <c r="B19" s="90" t="s">
        <v>231</v>
      </c>
    </row>
    <row r="20" spans="1:2" x14ac:dyDescent="0.3">
      <c r="A20" s="90" t="s">
        <v>1355</v>
      </c>
      <c r="B20" s="90" t="s">
        <v>231</v>
      </c>
    </row>
    <row r="21" spans="1:2" x14ac:dyDescent="0.3">
      <c r="A21" s="90" t="s">
        <v>3059</v>
      </c>
      <c r="B21" s="90" t="s">
        <v>153</v>
      </c>
    </row>
    <row r="22" spans="1:2" x14ac:dyDescent="0.3">
      <c r="A22" s="90" t="s">
        <v>797</v>
      </c>
      <c r="B22" s="90" t="s">
        <v>153</v>
      </c>
    </row>
    <row r="23" spans="1:2" x14ac:dyDescent="0.3">
      <c r="A23" s="90" t="s">
        <v>1048</v>
      </c>
      <c r="B23" s="90" t="s">
        <v>153</v>
      </c>
    </row>
    <row r="24" spans="1:2" x14ac:dyDescent="0.3">
      <c r="A24" s="90" t="s">
        <v>3060</v>
      </c>
      <c r="B24" s="90" t="s">
        <v>244</v>
      </c>
    </row>
    <row r="25" spans="1:2" x14ac:dyDescent="0.3">
      <c r="A25" s="90" t="s">
        <v>1107</v>
      </c>
      <c r="B25" s="90" t="s">
        <v>244</v>
      </c>
    </row>
    <row r="26" spans="1:2" x14ac:dyDescent="0.3">
      <c r="A26" s="90" t="s">
        <v>1119</v>
      </c>
      <c r="B26" s="90" t="s">
        <v>244</v>
      </c>
    </row>
    <row r="27" spans="1:2" x14ac:dyDescent="0.3">
      <c r="A27" s="90" t="s">
        <v>3061</v>
      </c>
      <c r="B27" s="90" t="s">
        <v>288</v>
      </c>
    </row>
    <row r="28" spans="1:2" x14ac:dyDescent="0.3">
      <c r="A28" s="90" t="s">
        <v>848</v>
      </c>
      <c r="B28" s="90" t="s">
        <v>288</v>
      </c>
    </row>
    <row r="29" spans="1:2" x14ac:dyDescent="0.3">
      <c r="A29" s="90" t="s">
        <v>1677</v>
      </c>
      <c r="B29" s="90" t="s">
        <v>288</v>
      </c>
    </row>
    <row r="30" spans="1:2" x14ac:dyDescent="0.3">
      <c r="A30" s="90" t="s">
        <v>3062</v>
      </c>
      <c r="B30" s="90" t="s">
        <v>3063</v>
      </c>
    </row>
    <row r="31" spans="1:2" x14ac:dyDescent="0.3">
      <c r="A31" s="90" t="s">
        <v>774</v>
      </c>
      <c r="B31" s="90" t="s">
        <v>3063</v>
      </c>
    </row>
    <row r="32" spans="1:2" x14ac:dyDescent="0.3">
      <c r="A32" s="90" t="s">
        <v>1483</v>
      </c>
      <c r="B32" s="90" t="s">
        <v>3063</v>
      </c>
    </row>
    <row r="33" spans="1:2" x14ac:dyDescent="0.3">
      <c r="A33" s="90" t="s">
        <v>3064</v>
      </c>
      <c r="B33" s="90" t="s">
        <v>150</v>
      </c>
    </row>
    <row r="34" spans="1:2" x14ac:dyDescent="0.3">
      <c r="A34" s="90" t="s">
        <v>834</v>
      </c>
      <c r="B34" s="90" t="s">
        <v>150</v>
      </c>
    </row>
    <row r="35" spans="1:2" x14ac:dyDescent="0.3">
      <c r="A35" s="90" t="s">
        <v>2068</v>
      </c>
      <c r="B35" s="90" t="s">
        <v>150</v>
      </c>
    </row>
    <row r="36" spans="1:2" x14ac:dyDescent="0.3">
      <c r="A36" s="90" t="s">
        <v>599</v>
      </c>
      <c r="B36" s="90"/>
    </row>
    <row r="37" spans="1:2" x14ac:dyDescent="0.3">
      <c r="A37" s="90" t="s">
        <v>1179</v>
      </c>
      <c r="B37" s="90"/>
    </row>
    <row r="38" spans="1:2" x14ac:dyDescent="0.3">
      <c r="A38" s="90">
        <v>23</v>
      </c>
      <c r="B38" s="90" t="s">
        <v>386</v>
      </c>
    </row>
    <row r="39" spans="1:2" x14ac:dyDescent="0.3">
      <c r="A39" s="90" t="s">
        <v>203</v>
      </c>
      <c r="B39" s="90" t="s">
        <v>386</v>
      </c>
    </row>
    <row r="40" spans="1:2" x14ac:dyDescent="0.3">
      <c r="A40" s="90" t="s">
        <v>1489</v>
      </c>
      <c r="B40" s="90" t="s">
        <v>386</v>
      </c>
    </row>
    <row r="41" spans="1:2" x14ac:dyDescent="0.3">
      <c r="A41" s="90" t="s">
        <v>783</v>
      </c>
      <c r="B41" s="90" t="s">
        <v>386</v>
      </c>
    </row>
  </sheetData>
  <sortState xmlns:xlrd2="http://schemas.microsoft.com/office/spreadsheetml/2017/richdata2" ref="A1:C41">
    <sortCondition ref="C1:C41"/>
  </sortState>
  <conditionalFormatting sqref="A1:A1048576">
    <cfRule type="duplicateValues" dxfId="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C149-240D-4240-8266-004F2516CE9E}">
  <sheetPr>
    <tabColor theme="0"/>
  </sheetPr>
  <dimension ref="A1:Q1"/>
  <sheetViews>
    <sheetView workbookViewId="0">
      <selection activeCell="E22" sqref="E22"/>
    </sheetView>
  </sheetViews>
  <sheetFormatPr defaultRowHeight="14.4" x14ac:dyDescent="0.3"/>
  <cols>
    <col min="1" max="1" width="11.5546875" customWidth="1"/>
    <col min="2" max="2" width="8.88671875" style="32"/>
    <col min="5" max="5" width="25" customWidth="1"/>
    <col min="6" max="6" width="13.88671875" customWidth="1"/>
    <col min="7" max="7" width="11.77734375" customWidth="1"/>
    <col min="8" max="8" width="10.44140625" customWidth="1"/>
    <col min="10" max="10" width="12.77734375" customWidth="1"/>
    <col min="13" max="13" width="8.88671875" style="32"/>
    <col min="15" max="15" width="12.109375" customWidth="1"/>
  </cols>
  <sheetData>
    <row r="1" spans="1:17" ht="40.799999999999997" x14ac:dyDescent="0.3">
      <c r="A1" s="6" t="s">
        <v>106</v>
      </c>
      <c r="B1" s="31" t="s">
        <v>99</v>
      </c>
      <c r="C1" s="6" t="s">
        <v>87</v>
      </c>
      <c r="D1" s="7" t="s">
        <v>5</v>
      </c>
      <c r="E1" s="5" t="s">
        <v>3</v>
      </c>
      <c r="F1" s="5" t="s">
        <v>95</v>
      </c>
      <c r="G1" s="5" t="s">
        <v>100</v>
      </c>
      <c r="H1" s="5" t="s">
        <v>96</v>
      </c>
      <c r="I1" s="5" t="s">
        <v>4</v>
      </c>
      <c r="J1" s="5" t="s">
        <v>22</v>
      </c>
      <c r="K1" s="5" t="s">
        <v>85</v>
      </c>
      <c r="L1" s="7" t="s">
        <v>101</v>
      </c>
      <c r="M1" s="33" t="s">
        <v>86</v>
      </c>
      <c r="N1" s="7" t="s">
        <v>2</v>
      </c>
      <c r="O1" s="7" t="s">
        <v>13</v>
      </c>
      <c r="P1" s="7" t="s">
        <v>102</v>
      </c>
      <c r="Q1" s="25" t="s">
        <v>325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BE4B-37E6-46E6-A873-723D52950874}">
  <dimension ref="A1:D28"/>
  <sheetViews>
    <sheetView workbookViewId="0">
      <pane xSplit="3" ySplit="1" topLeftCell="D8" activePane="bottomRight" state="frozen"/>
      <selection pane="topRight" activeCell="D1" sqref="D1"/>
      <selection pane="bottomLeft" activeCell="A2" sqref="A2"/>
      <selection pane="bottomRight" activeCell="C22" sqref="C22"/>
    </sheetView>
  </sheetViews>
  <sheetFormatPr defaultRowHeight="14.4" x14ac:dyDescent="0.3"/>
  <cols>
    <col min="1" max="1" width="8.88671875" style="51"/>
    <col min="2" max="2" width="6.5546875" style="52" bestFit="1" customWidth="1"/>
    <col min="3" max="3" width="8.88671875" style="50"/>
    <col min="4" max="4" width="21.109375" style="50" bestFit="1" customWidth="1"/>
  </cols>
  <sheetData>
    <row r="1" spans="1:4" x14ac:dyDescent="0.3">
      <c r="A1" s="55" t="s">
        <v>584</v>
      </c>
      <c r="B1" s="56" t="s">
        <v>582</v>
      </c>
      <c r="C1" s="57" t="s">
        <v>583</v>
      </c>
      <c r="D1" s="57" t="s">
        <v>586</v>
      </c>
    </row>
    <row r="2" spans="1:4" x14ac:dyDescent="0.3">
      <c r="A2" t="s">
        <v>248</v>
      </c>
      <c r="B2" s="52">
        <v>30</v>
      </c>
    </row>
    <row r="3" spans="1:4" x14ac:dyDescent="0.3">
      <c r="A3" s="91" t="s">
        <v>240</v>
      </c>
      <c r="B3" s="92" t="s">
        <v>130</v>
      </c>
      <c r="C3" s="93"/>
      <c r="D3" s="93"/>
    </row>
    <row r="4" spans="1:4" x14ac:dyDescent="0.3">
      <c r="A4" t="s">
        <v>239</v>
      </c>
      <c r="B4" s="52">
        <v>1936</v>
      </c>
    </row>
    <row r="5" spans="1:4" x14ac:dyDescent="0.3">
      <c r="A5" t="s">
        <v>131</v>
      </c>
      <c r="B5" s="52">
        <v>1782</v>
      </c>
    </row>
    <row r="6" spans="1:4" x14ac:dyDescent="0.3">
      <c r="A6" t="s">
        <v>593</v>
      </c>
    </row>
    <row r="7" spans="1:4" x14ac:dyDescent="0.3">
      <c r="A7" s="91" t="s">
        <v>594</v>
      </c>
      <c r="B7" s="92" t="s">
        <v>130</v>
      </c>
      <c r="C7" s="93"/>
      <c r="D7" s="93"/>
    </row>
    <row r="8" spans="1:4" x14ac:dyDescent="0.3">
      <c r="A8" s="91" t="s">
        <v>271</v>
      </c>
      <c r="B8" s="92" t="s">
        <v>130</v>
      </c>
      <c r="C8" s="93"/>
      <c r="D8" s="93"/>
    </row>
    <row r="9" spans="1:4" x14ac:dyDescent="0.3">
      <c r="A9" t="s">
        <v>2374</v>
      </c>
      <c r="B9" s="52">
        <v>4</v>
      </c>
    </row>
    <row r="10" spans="1:4" x14ac:dyDescent="0.3">
      <c r="A10" t="s">
        <v>2376</v>
      </c>
      <c r="B10" s="52">
        <v>5</v>
      </c>
    </row>
    <row r="11" spans="1:4" x14ac:dyDescent="0.3">
      <c r="A11" t="s">
        <v>2379</v>
      </c>
      <c r="B11" s="52">
        <v>4</v>
      </c>
    </row>
    <row r="12" spans="1:4" x14ac:dyDescent="0.3">
      <c r="A12" t="s">
        <v>2381</v>
      </c>
      <c r="B12" s="52">
        <v>3</v>
      </c>
    </row>
    <row r="13" spans="1:4" x14ac:dyDescent="0.3">
      <c r="A13" t="s">
        <v>563</v>
      </c>
      <c r="B13" s="52">
        <v>8</v>
      </c>
    </row>
    <row r="14" spans="1:4" x14ac:dyDescent="0.3">
      <c r="A14" t="s">
        <v>273</v>
      </c>
      <c r="B14" s="52">
        <v>4</v>
      </c>
    </row>
    <row r="15" spans="1:4" x14ac:dyDescent="0.3">
      <c r="A15" t="s">
        <v>191</v>
      </c>
      <c r="B15" s="52">
        <v>122</v>
      </c>
    </row>
    <row r="16" spans="1:4" x14ac:dyDescent="0.3">
      <c r="A16" s="91" t="s">
        <v>129</v>
      </c>
      <c r="B16" s="92" t="s">
        <v>130</v>
      </c>
      <c r="C16" s="93"/>
      <c r="D16" s="93"/>
    </row>
    <row r="17" spans="1:4" x14ac:dyDescent="0.3">
      <c r="A17" s="91" t="s">
        <v>223</v>
      </c>
      <c r="B17" s="92" t="s">
        <v>130</v>
      </c>
      <c r="C17" s="93"/>
      <c r="D17" s="93"/>
    </row>
    <row r="18" spans="1:4" x14ac:dyDescent="0.3">
      <c r="A18" t="s">
        <v>162</v>
      </c>
      <c r="B18" s="52">
        <v>363</v>
      </c>
    </row>
    <row r="19" spans="1:4" x14ac:dyDescent="0.3">
      <c r="A19" t="s">
        <v>262</v>
      </c>
      <c r="B19" s="52" t="s">
        <v>3065</v>
      </c>
    </row>
    <row r="20" spans="1:4" x14ac:dyDescent="0.3">
      <c r="A20" t="s">
        <v>111</v>
      </c>
      <c r="B20" s="52">
        <v>1128</v>
      </c>
    </row>
    <row r="21" spans="1:4" x14ac:dyDescent="0.3">
      <c r="A21" t="s">
        <v>570</v>
      </c>
      <c r="B21" s="52">
        <v>44</v>
      </c>
    </row>
    <row r="22" spans="1:4" x14ac:dyDescent="0.3">
      <c r="A22" t="s">
        <v>368</v>
      </c>
      <c r="B22" s="52">
        <v>43</v>
      </c>
    </row>
    <row r="23" spans="1:4" x14ac:dyDescent="0.3">
      <c r="A23" t="s">
        <v>123</v>
      </c>
      <c r="B23" s="52">
        <v>1237</v>
      </c>
    </row>
    <row r="24" spans="1:4" x14ac:dyDescent="0.3">
      <c r="A24" t="s">
        <v>392</v>
      </c>
      <c r="B24" s="52">
        <v>150</v>
      </c>
    </row>
    <row r="25" spans="1:4" x14ac:dyDescent="0.3">
      <c r="A25" t="s">
        <v>160</v>
      </c>
      <c r="B25" s="52">
        <v>138</v>
      </c>
    </row>
    <row r="26" spans="1:4" x14ac:dyDescent="0.3">
      <c r="A26" t="s">
        <v>193</v>
      </c>
      <c r="B26" s="52">
        <v>728</v>
      </c>
    </row>
    <row r="27" spans="1:4" x14ac:dyDescent="0.3">
      <c r="A27" t="s">
        <v>350</v>
      </c>
      <c r="B27" s="52">
        <v>136</v>
      </c>
    </row>
    <row r="28" spans="1:4" x14ac:dyDescent="0.3">
      <c r="A28" t="s">
        <v>115</v>
      </c>
      <c r="B28" s="52">
        <v>1361</v>
      </c>
    </row>
  </sheetData>
  <conditionalFormatting sqref="A29:A1048576 A1">
    <cfRule type="duplicateValues" dxfId="7" priority="3"/>
  </conditionalFormatting>
  <conditionalFormatting sqref="A29:A1048576">
    <cfRule type="duplicateValues" dxfId="6" priority="5"/>
  </conditionalFormatting>
  <conditionalFormatting sqref="A23:A28">
    <cfRule type="duplicateValues" dxfId="5" priority="2"/>
  </conditionalFormatting>
  <conditionalFormatting sqref="A2:A28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5DB40-D2C8-4407-92E5-C569AC081298}">
  <dimension ref="A1:C99"/>
  <sheetViews>
    <sheetView topLeftCell="A22" workbookViewId="0">
      <selection activeCell="F18" sqref="F18"/>
    </sheetView>
  </sheetViews>
  <sheetFormatPr defaultRowHeight="14.4" x14ac:dyDescent="0.3"/>
  <cols>
    <col min="1" max="1" width="19.6640625" customWidth="1"/>
    <col min="2" max="2" width="10.88671875" customWidth="1"/>
    <col min="3" max="3" width="33.77734375" customWidth="1"/>
  </cols>
  <sheetData>
    <row r="1" spans="1:3" x14ac:dyDescent="0.3">
      <c r="A1" s="65" t="s">
        <v>321</v>
      </c>
      <c r="B1" s="65" t="s">
        <v>320</v>
      </c>
      <c r="C1" s="65" t="s">
        <v>399</v>
      </c>
    </row>
    <row r="2" spans="1:3" x14ac:dyDescent="0.3">
      <c r="A2" s="66" t="s">
        <v>277</v>
      </c>
      <c r="B2" s="67" t="s">
        <v>400</v>
      </c>
      <c r="C2" s="43" t="s">
        <v>401</v>
      </c>
    </row>
    <row r="3" spans="1:3" x14ac:dyDescent="0.3">
      <c r="A3" s="68" t="s">
        <v>117</v>
      </c>
      <c r="B3" s="69" t="s">
        <v>402</v>
      </c>
      <c r="C3" s="43" t="s">
        <v>349</v>
      </c>
    </row>
    <row r="4" spans="1:3" x14ac:dyDescent="0.3">
      <c r="A4" s="68" t="s">
        <v>155</v>
      </c>
      <c r="B4" s="69" t="s">
        <v>403</v>
      </c>
      <c r="C4" s="43" t="s">
        <v>327</v>
      </c>
    </row>
    <row r="5" spans="1:3" x14ac:dyDescent="0.3">
      <c r="A5" s="68" t="s">
        <v>161</v>
      </c>
      <c r="B5" s="69" t="s">
        <v>404</v>
      </c>
      <c r="C5" s="43" t="s">
        <v>405</v>
      </c>
    </row>
    <row r="6" spans="1:3" x14ac:dyDescent="0.3">
      <c r="A6" s="68" t="s">
        <v>109</v>
      </c>
      <c r="B6" s="69" t="s">
        <v>406</v>
      </c>
      <c r="C6" s="43" t="s">
        <v>110</v>
      </c>
    </row>
    <row r="7" spans="1:3" x14ac:dyDescent="0.3">
      <c r="A7" s="68" t="s">
        <v>198</v>
      </c>
      <c r="B7" s="69" t="s">
        <v>407</v>
      </c>
      <c r="C7" s="43" t="s">
        <v>336</v>
      </c>
    </row>
    <row r="8" spans="1:3" x14ac:dyDescent="0.3">
      <c r="A8" s="68" t="s">
        <v>192</v>
      </c>
      <c r="B8" s="69" t="s">
        <v>408</v>
      </c>
      <c r="C8" s="43" t="s">
        <v>342</v>
      </c>
    </row>
    <row r="9" spans="1:3" x14ac:dyDescent="0.3">
      <c r="A9" s="68" t="s">
        <v>229</v>
      </c>
      <c r="B9" s="69" t="s">
        <v>409</v>
      </c>
      <c r="C9" s="43" t="s">
        <v>331</v>
      </c>
    </row>
    <row r="10" spans="1:3" x14ac:dyDescent="0.3">
      <c r="A10" s="68" t="s">
        <v>182</v>
      </c>
      <c r="B10" s="69" t="s">
        <v>410</v>
      </c>
      <c r="C10" s="43" t="s">
        <v>364</v>
      </c>
    </row>
    <row r="11" spans="1:3" x14ac:dyDescent="0.3">
      <c r="A11" s="68" t="s">
        <v>286</v>
      </c>
      <c r="B11" s="69" t="s">
        <v>411</v>
      </c>
      <c r="C11" s="43" t="s">
        <v>412</v>
      </c>
    </row>
    <row r="12" spans="1:3" x14ac:dyDescent="0.3">
      <c r="A12" s="68" t="s">
        <v>211</v>
      </c>
      <c r="B12" s="69" t="s">
        <v>413</v>
      </c>
      <c r="C12" s="43" t="s">
        <v>370</v>
      </c>
    </row>
    <row r="13" spans="1:3" x14ac:dyDescent="0.3">
      <c r="A13" s="68" t="s">
        <v>270</v>
      </c>
      <c r="B13" s="69" t="s">
        <v>414</v>
      </c>
      <c r="C13" s="43" t="s">
        <v>415</v>
      </c>
    </row>
    <row r="14" spans="1:3" x14ac:dyDescent="0.3">
      <c r="A14" s="68" t="s">
        <v>197</v>
      </c>
      <c r="B14" s="69" t="s">
        <v>416</v>
      </c>
      <c r="C14" s="43" t="s">
        <v>348</v>
      </c>
    </row>
    <row r="15" spans="1:3" x14ac:dyDescent="0.3">
      <c r="A15" s="68" t="s">
        <v>166</v>
      </c>
      <c r="B15" s="69" t="s">
        <v>417</v>
      </c>
      <c r="C15" s="43" t="s">
        <v>418</v>
      </c>
    </row>
    <row r="16" spans="1:3" x14ac:dyDescent="0.3">
      <c r="A16" s="68" t="s">
        <v>188</v>
      </c>
      <c r="B16" s="69" t="s">
        <v>419</v>
      </c>
      <c r="C16" s="43" t="s">
        <v>343</v>
      </c>
    </row>
    <row r="17" spans="1:3" x14ac:dyDescent="0.3">
      <c r="A17" s="68" t="s">
        <v>294</v>
      </c>
      <c r="B17" s="69" t="s">
        <v>420</v>
      </c>
      <c r="C17" s="43" t="s">
        <v>421</v>
      </c>
    </row>
    <row r="18" spans="1:3" x14ac:dyDescent="0.3">
      <c r="A18" s="68" t="s">
        <v>337</v>
      </c>
      <c r="B18" s="69" t="s">
        <v>422</v>
      </c>
      <c r="C18" s="43" t="s">
        <v>338</v>
      </c>
    </row>
    <row r="19" spans="1:3" x14ac:dyDescent="0.3">
      <c r="A19" s="68" t="s">
        <v>176</v>
      </c>
      <c r="B19" s="69" t="s">
        <v>423</v>
      </c>
      <c r="C19" s="43" t="s">
        <v>347</v>
      </c>
    </row>
    <row r="20" spans="1:3" x14ac:dyDescent="0.3">
      <c r="A20" s="68" t="s">
        <v>219</v>
      </c>
      <c r="B20" s="69" t="s">
        <v>424</v>
      </c>
      <c r="C20" s="43" t="s">
        <v>425</v>
      </c>
    </row>
    <row r="21" spans="1:3" x14ac:dyDescent="0.3">
      <c r="A21" s="70" t="s">
        <v>196</v>
      </c>
      <c r="B21" s="71" t="s">
        <v>426</v>
      </c>
      <c r="C21" s="43" t="s">
        <v>345</v>
      </c>
    </row>
    <row r="22" spans="1:3" x14ac:dyDescent="0.3">
      <c r="A22" s="70" t="s">
        <v>249</v>
      </c>
      <c r="B22" s="71" t="s">
        <v>427</v>
      </c>
      <c r="C22" s="43" t="s">
        <v>332</v>
      </c>
    </row>
    <row r="23" spans="1:3" x14ac:dyDescent="0.3">
      <c r="A23" s="72" t="s">
        <v>213</v>
      </c>
      <c r="B23" s="73" t="s">
        <v>428</v>
      </c>
      <c r="C23" s="43" t="s">
        <v>339</v>
      </c>
    </row>
    <row r="24" spans="1:3" x14ac:dyDescent="0.3">
      <c r="A24" s="72" t="s">
        <v>218</v>
      </c>
      <c r="B24" s="73" t="s">
        <v>429</v>
      </c>
      <c r="C24" s="43" t="s">
        <v>329</v>
      </c>
    </row>
    <row r="25" spans="1:3" x14ac:dyDescent="0.3">
      <c r="A25" s="72" t="s">
        <v>215</v>
      </c>
      <c r="B25" s="73" t="s">
        <v>430</v>
      </c>
      <c r="C25" s="43" t="s">
        <v>330</v>
      </c>
    </row>
    <row r="26" spans="1:3" x14ac:dyDescent="0.3">
      <c r="A26" s="72" t="s">
        <v>260</v>
      </c>
      <c r="B26" s="73" t="s">
        <v>431</v>
      </c>
      <c r="C26" s="43" t="s">
        <v>328</v>
      </c>
    </row>
    <row r="27" spans="1:3" x14ac:dyDescent="0.3">
      <c r="A27" s="72" t="s">
        <v>172</v>
      </c>
      <c r="B27" s="73" t="s">
        <v>432</v>
      </c>
      <c r="C27" s="43" t="s">
        <v>433</v>
      </c>
    </row>
    <row r="28" spans="1:3" x14ac:dyDescent="0.3">
      <c r="A28" s="72" t="s">
        <v>233</v>
      </c>
      <c r="B28" s="73" t="s">
        <v>434</v>
      </c>
      <c r="C28" s="43" t="s">
        <v>365</v>
      </c>
    </row>
    <row r="29" spans="1:3" x14ac:dyDescent="0.3">
      <c r="A29" s="72" t="s">
        <v>189</v>
      </c>
      <c r="B29" s="73" t="s">
        <v>435</v>
      </c>
      <c r="C29" s="43" t="s">
        <v>333</v>
      </c>
    </row>
    <row r="30" spans="1:3" x14ac:dyDescent="0.3">
      <c r="A30" s="72" t="s">
        <v>268</v>
      </c>
      <c r="B30" s="73" t="s">
        <v>436</v>
      </c>
      <c r="C30" s="43" t="s">
        <v>437</v>
      </c>
    </row>
    <row r="31" spans="1:3" x14ac:dyDescent="0.3">
      <c r="A31" s="72" t="s">
        <v>243</v>
      </c>
      <c r="B31" s="73" t="s">
        <v>438</v>
      </c>
      <c r="C31" s="43" t="s">
        <v>341</v>
      </c>
    </row>
    <row r="32" spans="1:3" x14ac:dyDescent="0.3">
      <c r="A32" s="72" t="s">
        <v>291</v>
      </c>
      <c r="B32" s="73" t="s">
        <v>439</v>
      </c>
      <c r="C32" s="43" t="s">
        <v>440</v>
      </c>
    </row>
    <row r="33" spans="1:3" x14ac:dyDescent="0.3">
      <c r="A33" s="72" t="s">
        <v>293</v>
      </c>
      <c r="B33" s="73" t="s">
        <v>441</v>
      </c>
      <c r="C33" s="43" t="s">
        <v>442</v>
      </c>
    </row>
    <row r="34" spans="1:3" x14ac:dyDescent="0.3">
      <c r="A34" s="72" t="s">
        <v>177</v>
      </c>
      <c r="B34" s="73" t="s">
        <v>443</v>
      </c>
      <c r="C34" s="43" t="s">
        <v>369</v>
      </c>
    </row>
    <row r="35" spans="1:3" x14ac:dyDescent="0.3">
      <c r="A35" s="72" t="s">
        <v>169</v>
      </c>
      <c r="B35" s="73" t="s">
        <v>444</v>
      </c>
      <c r="C35" s="43" t="s">
        <v>445</v>
      </c>
    </row>
    <row r="36" spans="1:3" x14ac:dyDescent="0.3">
      <c r="A36" s="72" t="s">
        <v>195</v>
      </c>
      <c r="B36" s="73" t="s">
        <v>446</v>
      </c>
      <c r="C36" s="43" t="s">
        <v>362</v>
      </c>
    </row>
    <row r="37" spans="1:3" x14ac:dyDescent="0.3">
      <c r="A37" s="72" t="s">
        <v>114</v>
      </c>
      <c r="B37" s="73" t="s">
        <v>447</v>
      </c>
      <c r="C37" s="43" t="s">
        <v>116</v>
      </c>
    </row>
    <row r="38" spans="1:3" x14ac:dyDescent="0.3">
      <c r="A38" s="72" t="s">
        <v>186</v>
      </c>
      <c r="B38" s="73" t="s">
        <v>448</v>
      </c>
      <c r="C38" s="43" t="s">
        <v>354</v>
      </c>
    </row>
    <row r="39" spans="1:3" x14ac:dyDescent="0.3">
      <c r="A39" s="72" t="s">
        <v>122</v>
      </c>
      <c r="B39" s="73" t="s">
        <v>449</v>
      </c>
      <c r="C39" s="43" t="s">
        <v>125</v>
      </c>
    </row>
    <row r="40" spans="1:3" x14ac:dyDescent="0.3">
      <c r="A40" s="72" t="s">
        <v>151</v>
      </c>
      <c r="B40" s="73" t="s">
        <v>450</v>
      </c>
      <c r="C40" s="43" t="s">
        <v>326</v>
      </c>
    </row>
    <row r="41" spans="1:3" x14ac:dyDescent="0.3">
      <c r="A41" s="72" t="s">
        <v>148</v>
      </c>
      <c r="B41" s="73" t="s">
        <v>451</v>
      </c>
      <c r="C41" s="43" t="s">
        <v>452</v>
      </c>
    </row>
    <row r="42" spans="1:3" x14ac:dyDescent="0.3">
      <c r="A42" s="74" t="s">
        <v>279</v>
      </c>
      <c r="B42" s="69" t="s">
        <v>453</v>
      </c>
    </row>
    <row r="43" spans="1:3" x14ac:dyDescent="0.3">
      <c r="A43" s="74" t="s">
        <v>142</v>
      </c>
      <c r="B43" s="69" t="s">
        <v>454</v>
      </c>
    </row>
    <row r="44" spans="1:3" x14ac:dyDescent="0.3">
      <c r="A44" s="74" t="s">
        <v>258</v>
      </c>
      <c r="B44" s="69" t="s">
        <v>455</v>
      </c>
      <c r="C44" s="44" t="s">
        <v>456</v>
      </c>
    </row>
    <row r="45" spans="1:3" x14ac:dyDescent="0.3">
      <c r="A45" s="74" t="s">
        <v>276</v>
      </c>
      <c r="B45" s="69" t="s">
        <v>457</v>
      </c>
      <c r="C45" s="44" t="s">
        <v>458</v>
      </c>
    </row>
    <row r="46" spans="1:3" x14ac:dyDescent="0.3">
      <c r="A46" s="74" t="s">
        <v>275</v>
      </c>
      <c r="B46" s="69" t="s">
        <v>459</v>
      </c>
      <c r="C46" s="45" t="s">
        <v>460</v>
      </c>
    </row>
    <row r="47" spans="1:3" x14ac:dyDescent="0.3">
      <c r="A47" s="74" t="s">
        <v>255</v>
      </c>
      <c r="B47" s="69" t="s">
        <v>461</v>
      </c>
      <c r="C47" s="45" t="s">
        <v>462</v>
      </c>
    </row>
    <row r="48" spans="1:3" x14ac:dyDescent="0.3">
      <c r="A48" s="74" t="s">
        <v>245</v>
      </c>
      <c r="B48" s="69" t="s">
        <v>463</v>
      </c>
      <c r="C48" s="46" t="s">
        <v>464</v>
      </c>
    </row>
    <row r="49" spans="1:3" x14ac:dyDescent="0.3">
      <c r="A49" s="74" t="s">
        <v>269</v>
      </c>
      <c r="B49" s="69" t="s">
        <v>465</v>
      </c>
      <c r="C49" s="45" t="s">
        <v>466</v>
      </c>
    </row>
    <row r="50" spans="1:3" x14ac:dyDescent="0.3">
      <c r="A50" s="75" t="s">
        <v>356</v>
      </c>
      <c r="B50" s="71" t="s">
        <v>467</v>
      </c>
      <c r="C50" s="47" t="s">
        <v>357</v>
      </c>
    </row>
    <row r="51" spans="1:3" x14ac:dyDescent="0.3">
      <c r="A51" s="75" t="s">
        <v>205</v>
      </c>
      <c r="B51" s="71" t="s">
        <v>468</v>
      </c>
      <c r="C51" s="47" t="s">
        <v>469</v>
      </c>
    </row>
    <row r="52" spans="1:3" x14ac:dyDescent="0.3">
      <c r="A52" s="75" t="s">
        <v>204</v>
      </c>
      <c r="B52" s="71" t="s">
        <v>470</v>
      </c>
      <c r="C52" s="48" t="s">
        <v>471</v>
      </c>
    </row>
    <row r="53" spans="1:3" x14ac:dyDescent="0.3">
      <c r="A53" s="76" t="s">
        <v>472</v>
      </c>
      <c r="B53" s="76">
        <v>94900</v>
      </c>
      <c r="C53" s="47" t="s">
        <v>473</v>
      </c>
    </row>
    <row r="54" spans="1:3" x14ac:dyDescent="0.3">
      <c r="A54" s="75" t="s">
        <v>390</v>
      </c>
      <c r="B54" s="71" t="s">
        <v>474</v>
      </c>
      <c r="C54" t="s">
        <v>475</v>
      </c>
    </row>
    <row r="55" spans="1:3" x14ac:dyDescent="0.3">
      <c r="A55" s="75" t="s">
        <v>207</v>
      </c>
      <c r="B55" s="71" t="s">
        <v>476</v>
      </c>
      <c r="C55" t="s">
        <v>477</v>
      </c>
    </row>
    <row r="56" spans="1:3" x14ac:dyDescent="0.3">
      <c r="A56" s="75" t="s">
        <v>216</v>
      </c>
      <c r="B56" s="71" t="s">
        <v>478</v>
      </c>
      <c r="C56" s="47" t="s">
        <v>363</v>
      </c>
    </row>
    <row r="57" spans="1:3" x14ac:dyDescent="0.3">
      <c r="A57" s="75" t="s">
        <v>251</v>
      </c>
      <c r="B57" s="71" t="s">
        <v>479</v>
      </c>
      <c r="C57" t="s">
        <v>480</v>
      </c>
    </row>
    <row r="58" spans="1:3" x14ac:dyDescent="0.3">
      <c r="A58" s="75" t="s">
        <v>212</v>
      </c>
      <c r="B58" s="71" t="s">
        <v>481</v>
      </c>
      <c r="C58" t="s">
        <v>482</v>
      </c>
    </row>
    <row r="59" spans="1:3" x14ac:dyDescent="0.3">
      <c r="A59" s="77" t="s">
        <v>483</v>
      </c>
      <c r="B59" s="77"/>
      <c r="C59" s="47" t="s">
        <v>484</v>
      </c>
    </row>
    <row r="60" spans="1:3" x14ac:dyDescent="0.3">
      <c r="A60" s="75" t="s">
        <v>105</v>
      </c>
      <c r="B60" s="71" t="s">
        <v>485</v>
      </c>
      <c r="C60" s="47" t="s">
        <v>104</v>
      </c>
    </row>
    <row r="61" spans="1:3" x14ac:dyDescent="0.3">
      <c r="A61" s="75" t="s">
        <v>250</v>
      </c>
      <c r="B61" s="71" t="s">
        <v>486</v>
      </c>
      <c r="C61" t="s">
        <v>487</v>
      </c>
    </row>
    <row r="62" spans="1:3" x14ac:dyDescent="0.3">
      <c r="A62" s="76" t="s">
        <v>488</v>
      </c>
      <c r="B62" s="76">
        <v>84904</v>
      </c>
      <c r="C62" s="47" t="s">
        <v>489</v>
      </c>
    </row>
    <row r="63" spans="1:3" x14ac:dyDescent="0.3">
      <c r="A63" s="75" t="s">
        <v>266</v>
      </c>
      <c r="B63" s="71" t="s">
        <v>490</v>
      </c>
      <c r="C63" t="s">
        <v>491</v>
      </c>
    </row>
    <row r="64" spans="1:3" x14ac:dyDescent="0.3">
      <c r="A64" s="75" t="s">
        <v>261</v>
      </c>
      <c r="B64" s="71" t="s">
        <v>492</v>
      </c>
      <c r="C64" t="s">
        <v>346</v>
      </c>
    </row>
    <row r="65" spans="1:3" x14ac:dyDescent="0.3">
      <c r="A65" s="75" t="s">
        <v>210</v>
      </c>
      <c r="B65" s="71" t="s">
        <v>493</v>
      </c>
      <c r="C65" s="47" t="s">
        <v>344</v>
      </c>
    </row>
    <row r="66" spans="1:3" x14ac:dyDescent="0.3">
      <c r="A66" s="78" t="s">
        <v>494</v>
      </c>
      <c r="B66" s="78">
        <v>87054</v>
      </c>
      <c r="C66" s="47" t="s">
        <v>495</v>
      </c>
    </row>
    <row r="67" spans="1:3" x14ac:dyDescent="0.3">
      <c r="A67" s="79" t="s">
        <v>496</v>
      </c>
      <c r="B67" s="79">
        <v>65621</v>
      </c>
      <c r="C67" s="47" t="s">
        <v>497</v>
      </c>
    </row>
    <row r="68" spans="1:3" x14ac:dyDescent="0.3">
      <c r="A68" s="75" t="s">
        <v>221</v>
      </c>
      <c r="B68" s="71" t="s">
        <v>498</v>
      </c>
      <c r="C68" s="48" t="s">
        <v>499</v>
      </c>
    </row>
    <row r="69" spans="1:3" x14ac:dyDescent="0.3">
      <c r="A69" s="75" t="s">
        <v>227</v>
      </c>
      <c r="B69" s="71" t="s">
        <v>500</v>
      </c>
      <c r="C69" s="47" t="s">
        <v>501</v>
      </c>
    </row>
    <row r="70" spans="1:3" x14ac:dyDescent="0.3">
      <c r="A70" s="75" t="s">
        <v>222</v>
      </c>
      <c r="B70" s="71" t="s">
        <v>502</v>
      </c>
      <c r="C70" t="s">
        <v>503</v>
      </c>
    </row>
    <row r="71" spans="1:3" x14ac:dyDescent="0.3">
      <c r="A71" s="75" t="s">
        <v>184</v>
      </c>
      <c r="B71" s="71" t="s">
        <v>504</v>
      </c>
      <c r="C71" t="s">
        <v>505</v>
      </c>
    </row>
    <row r="72" spans="1:3" x14ac:dyDescent="0.3">
      <c r="A72" s="75" t="s">
        <v>156</v>
      </c>
      <c r="B72" s="71" t="s">
        <v>506</v>
      </c>
      <c r="C72" t="s">
        <v>507</v>
      </c>
    </row>
    <row r="73" spans="1:3" x14ac:dyDescent="0.3">
      <c r="A73" s="75" t="s">
        <v>237</v>
      </c>
      <c r="B73" s="71" t="s">
        <v>508</v>
      </c>
      <c r="C73" t="s">
        <v>509</v>
      </c>
    </row>
    <row r="74" spans="1:3" x14ac:dyDescent="0.3">
      <c r="A74" s="75" t="s">
        <v>225</v>
      </c>
      <c r="B74" s="71" t="s">
        <v>510</v>
      </c>
      <c r="C74" t="s">
        <v>361</v>
      </c>
    </row>
    <row r="75" spans="1:3" x14ac:dyDescent="0.3">
      <c r="A75" s="75" t="s">
        <v>235</v>
      </c>
      <c r="B75" s="71" t="s">
        <v>511</v>
      </c>
      <c r="C75" s="47" t="s">
        <v>352</v>
      </c>
    </row>
    <row r="76" spans="1:3" x14ac:dyDescent="0.3">
      <c r="A76" s="76" t="s">
        <v>512</v>
      </c>
      <c r="B76" s="76"/>
      <c r="C76" s="47" t="s">
        <v>513</v>
      </c>
    </row>
    <row r="77" spans="1:3" x14ac:dyDescent="0.3">
      <c r="A77" s="75" t="s">
        <v>359</v>
      </c>
      <c r="B77" s="71" t="s">
        <v>514</v>
      </c>
      <c r="C77" t="s">
        <v>358</v>
      </c>
    </row>
    <row r="78" spans="1:3" x14ac:dyDescent="0.3">
      <c r="A78" s="75" t="s">
        <v>264</v>
      </c>
      <c r="B78" s="71" t="s">
        <v>515</v>
      </c>
      <c r="C78" s="48" t="s">
        <v>516</v>
      </c>
    </row>
    <row r="79" spans="1:3" x14ac:dyDescent="0.3">
      <c r="A79" s="75" t="s">
        <v>174</v>
      </c>
      <c r="B79" s="71" t="s">
        <v>517</v>
      </c>
      <c r="C79" t="s">
        <v>518</v>
      </c>
    </row>
    <row r="80" spans="1:3" x14ac:dyDescent="0.3">
      <c r="A80" s="75" t="s">
        <v>164</v>
      </c>
      <c r="B80" s="71" t="s">
        <v>519</v>
      </c>
      <c r="C80" t="s">
        <v>520</v>
      </c>
    </row>
    <row r="81" spans="1:3" x14ac:dyDescent="0.3">
      <c r="A81" s="75" t="s">
        <v>334</v>
      </c>
      <c r="B81" s="71" t="s">
        <v>521</v>
      </c>
      <c r="C81" t="s">
        <v>335</v>
      </c>
    </row>
    <row r="82" spans="1:3" x14ac:dyDescent="0.3">
      <c r="A82" s="75" t="s">
        <v>232</v>
      </c>
      <c r="B82" s="71" t="s">
        <v>522</v>
      </c>
      <c r="C82" t="s">
        <v>523</v>
      </c>
    </row>
    <row r="83" spans="1:3" x14ac:dyDescent="0.3">
      <c r="A83" s="75" t="s">
        <v>259</v>
      </c>
      <c r="B83" s="71" t="s">
        <v>524</v>
      </c>
      <c r="C83" t="s">
        <v>525</v>
      </c>
    </row>
    <row r="84" spans="1:3" x14ac:dyDescent="0.3">
      <c r="A84" s="75" t="s">
        <v>144</v>
      </c>
      <c r="B84" s="71" t="s">
        <v>526</v>
      </c>
      <c r="C84" s="47" t="s">
        <v>527</v>
      </c>
    </row>
    <row r="85" spans="1:3" x14ac:dyDescent="0.3">
      <c r="A85" s="75" t="s">
        <v>257</v>
      </c>
      <c r="B85" s="71" t="s">
        <v>528</v>
      </c>
      <c r="C85" t="s">
        <v>529</v>
      </c>
    </row>
    <row r="86" spans="1:3" x14ac:dyDescent="0.3">
      <c r="A86" s="75" t="s">
        <v>263</v>
      </c>
      <c r="B86" s="71" t="s">
        <v>530</v>
      </c>
      <c r="C86" t="s">
        <v>531</v>
      </c>
    </row>
    <row r="87" spans="1:3" x14ac:dyDescent="0.3">
      <c r="A87" s="75" t="s">
        <v>253</v>
      </c>
      <c r="B87" s="71" t="s">
        <v>532</v>
      </c>
      <c r="C87" s="47" t="s">
        <v>533</v>
      </c>
    </row>
    <row r="88" spans="1:3" x14ac:dyDescent="0.3">
      <c r="A88" s="75" t="s">
        <v>202</v>
      </c>
      <c r="B88" s="71" t="s">
        <v>534</v>
      </c>
      <c r="C88" t="s">
        <v>360</v>
      </c>
    </row>
    <row r="89" spans="1:3" x14ac:dyDescent="0.3">
      <c r="A89" s="75" t="s">
        <v>201</v>
      </c>
      <c r="B89" s="71" t="s">
        <v>535</v>
      </c>
      <c r="C89" s="47" t="s">
        <v>536</v>
      </c>
    </row>
    <row r="90" spans="1:3" x14ac:dyDescent="0.3">
      <c r="A90" s="75" t="s">
        <v>267</v>
      </c>
      <c r="B90" s="71" t="s">
        <v>537</v>
      </c>
      <c r="C90" s="47" t="s">
        <v>538</v>
      </c>
    </row>
    <row r="91" spans="1:3" x14ac:dyDescent="0.3">
      <c r="A91" s="75" t="s">
        <v>194</v>
      </c>
      <c r="B91" s="71" t="s">
        <v>539</v>
      </c>
      <c r="C91" s="47" t="s">
        <v>540</v>
      </c>
    </row>
    <row r="92" spans="1:3" x14ac:dyDescent="0.3">
      <c r="A92" s="75" t="s">
        <v>541</v>
      </c>
      <c r="B92" s="71" t="s">
        <v>542</v>
      </c>
      <c r="C92" s="47" t="s">
        <v>543</v>
      </c>
    </row>
    <row r="93" spans="1:3" x14ac:dyDescent="0.3">
      <c r="A93" s="76" t="s">
        <v>544</v>
      </c>
      <c r="B93" s="76"/>
      <c r="C93" s="47" t="s">
        <v>545</v>
      </c>
    </row>
    <row r="94" spans="1:3" x14ac:dyDescent="0.3">
      <c r="A94" s="75" t="s">
        <v>179</v>
      </c>
      <c r="B94" s="71" t="s">
        <v>546</v>
      </c>
      <c r="C94" s="47" t="s">
        <v>547</v>
      </c>
    </row>
    <row r="95" spans="1:3" x14ac:dyDescent="0.3">
      <c r="A95" s="80" t="s">
        <v>548</v>
      </c>
      <c r="B95" s="80">
        <v>93799</v>
      </c>
      <c r="C95" s="49" t="s">
        <v>549</v>
      </c>
    </row>
    <row r="96" spans="1:3" x14ac:dyDescent="0.3">
      <c r="A96" s="75" t="s">
        <v>200</v>
      </c>
      <c r="B96" s="71" t="s">
        <v>550</v>
      </c>
      <c r="C96" t="s">
        <v>551</v>
      </c>
    </row>
    <row r="97" spans="1:3" x14ac:dyDescent="0.3">
      <c r="A97" s="75" t="s">
        <v>190</v>
      </c>
      <c r="B97" s="71" t="s">
        <v>552</v>
      </c>
      <c r="C97" t="s">
        <v>553</v>
      </c>
    </row>
    <row r="98" spans="1:3" x14ac:dyDescent="0.3">
      <c r="A98" s="75" t="s">
        <v>274</v>
      </c>
      <c r="B98" s="71" t="s">
        <v>554</v>
      </c>
      <c r="C98" s="46" t="s">
        <v>555</v>
      </c>
    </row>
    <row r="99" spans="1:3" x14ac:dyDescent="0.3">
      <c r="A99" s="75"/>
    </row>
  </sheetData>
  <conditionalFormatting sqref="A42:A49">
    <cfRule type="duplicateValues" dxfId="3" priority="4"/>
  </conditionalFormatting>
  <conditionalFormatting sqref="A100:A1048576 A1:A49 D50:D99">
    <cfRule type="duplicateValues" dxfId="2" priority="2"/>
  </conditionalFormatting>
  <conditionalFormatting sqref="B100:B1048576 A50:A99 B1:B49">
    <cfRule type="duplicateValues" dxfId="1" priority="3"/>
  </conditionalFormatting>
  <conditionalFormatting sqref="C1:C1048576">
    <cfRule type="duplicateValues" dxfId="0" priority="1"/>
  </conditionalFormatting>
  <hyperlinks>
    <hyperlink ref="B19" r:id="rId1" xr:uid="{29C3377A-1464-415C-A56D-E496BF95F078}"/>
    <hyperlink ref="B22" r:id="rId2" xr:uid="{551108BB-C125-43E8-96F5-48E107FA265F}"/>
    <hyperlink ref="B12" r:id="rId3" xr:uid="{6A732B70-4DC9-493A-BFF6-5594D8846EE8}"/>
    <hyperlink ref="B10" r:id="rId4" xr:uid="{6E3DF150-A744-4992-97F6-BB0EB45B11F3}"/>
    <hyperlink ref="B26" r:id="rId5" xr:uid="{18B562A7-FBC6-48E7-BD36-54AB8A0590B7}"/>
    <hyperlink ref="B5" r:id="rId6" xr:uid="{347EB58E-AE65-4BCE-87A7-9590E63DED6F}"/>
    <hyperlink ref="B40" r:id="rId7" xr:uid="{0857E7A8-19F7-4217-83AE-95ACE2954C5C}"/>
    <hyperlink ref="B36" r:id="rId8" xr:uid="{10B5E263-72B0-4951-A4BB-FA29792DCD97}"/>
    <hyperlink ref="B30" r:id="rId9" xr:uid="{E2415B9D-8A94-4509-9D61-933506A5EA3A}"/>
    <hyperlink ref="B13" r:id="rId10" xr:uid="{EF4772E5-EB3C-4135-A9F2-152042B25896}"/>
    <hyperlink ref="B34" r:id="rId11" xr:uid="{B7F80214-1C0F-4F1E-870B-872CE05ADE59}"/>
    <hyperlink ref="B14" r:id="rId12" xr:uid="{22B7D4BE-5750-49C4-B3CF-045288CEB0F7}"/>
    <hyperlink ref="B4" r:id="rId13" xr:uid="{30543FBD-03C9-45E8-8B74-ECBF049084BB}"/>
    <hyperlink ref="C19" r:id="rId14" xr:uid="{E498B864-7D26-4B24-BE85-8DAD3A348338}"/>
    <hyperlink ref="C22" r:id="rId15" xr:uid="{213BE96D-5346-4664-9466-82FC4834909B}"/>
    <hyperlink ref="C12" r:id="rId16" xr:uid="{62D44E90-2A5A-43EB-B352-33BC3196AD8A}"/>
    <hyperlink ref="C10" r:id="rId17" xr:uid="{FFB8D2D4-25C4-406C-A8E1-F351663AED97}"/>
    <hyperlink ref="C26" r:id="rId18" xr:uid="{D981D11C-8BFB-47C1-B1F2-6414CF53B65A}"/>
    <hyperlink ref="C5" r:id="rId19" xr:uid="{2621FED9-17CF-41A7-9CF4-D1C0C1CBC248}"/>
    <hyperlink ref="C40" r:id="rId20" xr:uid="{6859267F-9418-4D6F-AC2E-8A97447233CA}"/>
    <hyperlink ref="C36" r:id="rId21" xr:uid="{07828665-79EE-49FD-9C45-292C2351E960}"/>
    <hyperlink ref="C30" r:id="rId22" xr:uid="{870C1D77-B7A3-4D00-8E69-ED2AEE9D0E08}"/>
    <hyperlink ref="C13" r:id="rId23" xr:uid="{85074341-5D97-41DD-8C9C-A39977EB4E73}"/>
    <hyperlink ref="C34" r:id="rId24" xr:uid="{9A3E4761-DBBA-4824-AF91-4CB6A4642D4E}"/>
    <hyperlink ref="C14" r:id="rId25" xr:uid="{4B864CC9-3A83-416F-8BBB-47B571B3B898}"/>
    <hyperlink ref="C4" r:id="rId26" xr:uid="{7680B8AF-8F33-4BC3-8293-84B402BE1EAE}"/>
    <hyperlink ref="B21" r:id="rId27" xr:uid="{E61EBB1D-3637-45A0-90ED-C940F5B531F4}"/>
    <hyperlink ref="B9" r:id="rId28" xr:uid="{FA9E2640-3539-4755-8D15-EEBB20924B59}"/>
    <hyperlink ref="B17" r:id="rId29" xr:uid="{EDE1B3C4-8AF8-4F3B-9816-3266E92C999E}"/>
    <hyperlink ref="B33" r:id="rId30" xr:uid="{D2754FBD-0651-4C55-A46D-E036009321EC}"/>
    <hyperlink ref="B38" r:id="rId31" xr:uid="{35CAC84E-1F54-41AA-B9D8-CED76085007D}"/>
    <hyperlink ref="B3" r:id="rId32" xr:uid="{47AB1B71-A0F4-460B-8542-BACC863F6DBE}"/>
    <hyperlink ref="B32" r:id="rId33" xr:uid="{FB207EAC-E4CC-4DAD-8179-A8BB935D0FFC}"/>
    <hyperlink ref="B20" r:id="rId34" xr:uid="{4C452329-9F71-4C59-928D-61A476FEACDA}"/>
    <hyperlink ref="B39" r:id="rId35" xr:uid="{723798B1-CFD3-4DFE-A251-873D2B0C8EE4}"/>
    <hyperlink ref="B25" r:id="rId36" xr:uid="{E3B5D9C2-343A-4AB2-91CB-429F3C32F13D}"/>
    <hyperlink ref="B2" r:id="rId37" xr:uid="{894A3374-E1A3-4289-9292-BCF82C9D193C}"/>
    <hyperlink ref="B23" r:id="rId38" xr:uid="{CD01BA50-3559-4A53-B51E-D311AE4FF270}"/>
    <hyperlink ref="B29" r:id="rId39" xr:uid="{809C49A6-5888-4583-BC54-1A4858087315}"/>
    <hyperlink ref="B16" r:id="rId40" xr:uid="{A2841079-5467-4445-949D-377DF979B32E}"/>
    <hyperlink ref="B28" r:id="rId41" xr:uid="{4CC6B47C-9F2D-4697-8949-D72F1AEEAC8B}"/>
    <hyperlink ref="B31" r:id="rId42" xr:uid="{D37FE546-5490-4F8A-B366-0D160182E0BD}"/>
    <hyperlink ref="B27" r:id="rId43" xr:uid="{D99EA262-086A-4139-9E6B-981FBB72AD25}"/>
    <hyperlink ref="B24" r:id="rId44" xr:uid="{AB58C52C-0015-4E0E-9660-A2755947C931}"/>
    <hyperlink ref="B37" r:id="rId45" xr:uid="{CAA09C67-BB8F-47F4-8C4C-2BC5DF0CACDB}"/>
    <hyperlink ref="B11" r:id="rId46" xr:uid="{24C9A877-FA89-4C72-A271-851974229E05}"/>
    <hyperlink ref="B6" r:id="rId47" xr:uid="{CA01FEB5-F4B0-49B2-B736-937B659800B8}"/>
    <hyperlink ref="B15" r:id="rId48" xr:uid="{10FD79D5-654C-431D-AAD0-1D1992A58CBF}"/>
    <hyperlink ref="B18" r:id="rId49" xr:uid="{1B3A4706-A107-4548-98F6-53EEB3F4EC7B}"/>
    <hyperlink ref="B35" r:id="rId50" xr:uid="{CD28FDC5-4E3F-4637-ACCD-447C297C3C60}"/>
    <hyperlink ref="B41" r:id="rId51" xr:uid="{DFE768A5-8C7D-471E-9F4F-21537866FDA4}"/>
    <hyperlink ref="C16" r:id="rId52" xr:uid="{B9A8773B-129A-4852-A904-F8B5C22DEBF0}"/>
    <hyperlink ref="C28" r:id="rId53" xr:uid="{E1C09E20-38A9-44F4-8D45-40CE8214BF55}"/>
    <hyperlink ref="C31" r:id="rId54" xr:uid="{A1F717BC-64D3-4005-97A5-0AA82FD711C5}"/>
    <hyperlink ref="C6" r:id="rId55" xr:uid="{22F230CC-0CAC-48C1-BAB7-AA3E82373453}"/>
    <hyperlink ref="C2" r:id="rId56" xr:uid="{64014BE9-5B6D-4883-9D6C-2C1504295A0B}"/>
    <hyperlink ref="C23" r:id="rId57" xr:uid="{D03295FF-54CB-49CC-BA03-D02969D3F30A}"/>
    <hyperlink ref="C29" r:id="rId58" xr:uid="{8CBCCB60-457B-4035-A9A9-CEC780607466}"/>
    <hyperlink ref="C35" r:id="rId59" xr:uid="{853ED6A8-F426-42FD-9D82-9CB8FA69DE66}"/>
    <hyperlink ref="C18" r:id="rId60" xr:uid="{5CF33DEC-C5FB-499B-A945-23B79945949F}"/>
    <hyperlink ref="C25" r:id="rId61" xr:uid="{AC38EC5E-5557-4906-8349-1D9FDAF7C36D}"/>
    <hyperlink ref="C41" r:id="rId62" xr:uid="{8BE8FCB3-B788-4848-8C77-7C923998CADF}"/>
    <hyperlink ref="C32" r:id="rId63" xr:uid="{21D9A7C4-17B2-4186-8F16-7F17018F502D}"/>
    <hyperlink ref="C3" r:id="rId64" xr:uid="{9C42AA2A-F4B4-4AB4-AF79-61B1403309F2}"/>
    <hyperlink ref="C17" r:id="rId65" xr:uid="{A1CB3662-15BD-43BC-92FE-C3A8C972F900}"/>
    <hyperlink ref="C21" r:id="rId66" xr:uid="{D7D3DE7B-F4EF-4E29-89AD-DD1C34E1278D}"/>
    <hyperlink ref="C9" r:id="rId67" xr:uid="{9206EB42-76A1-4679-B7DC-E9BC3FD85285}"/>
    <hyperlink ref="C24" r:id="rId68" xr:uid="{25CB787E-7B38-4E7E-92E0-711640C305C3}"/>
    <hyperlink ref="C39" r:id="rId69" xr:uid="{3B7694F3-7418-4593-B092-4678CAD767C8}"/>
    <hyperlink ref="C20" r:id="rId70" xr:uid="{21BBAA4D-87F7-465D-B1F9-282066CBB1F5}"/>
    <hyperlink ref="C37" r:id="rId71" xr:uid="{5A46745D-DAF0-4BEB-B546-80006427184D}"/>
    <hyperlink ref="C11" r:id="rId72" xr:uid="{D8D8140F-6DB2-4628-BACB-5D0F00B1E443}"/>
    <hyperlink ref="C15" r:id="rId73" xr:uid="{DCAB8134-6507-4885-B608-8C302ECDC805}"/>
    <hyperlink ref="C33" r:id="rId74" xr:uid="{0A8848EF-760F-49A5-A9A1-E93BFA0C1ED6}"/>
    <hyperlink ref="C38" r:id="rId75" xr:uid="{26A6566F-1E9C-452B-959B-8192DCE38151}"/>
    <hyperlink ref="C27" r:id="rId76" xr:uid="{DAAB4721-5F92-4C34-B75A-69EC524DC37B}"/>
    <hyperlink ref="C8" r:id="rId77" xr:uid="{04ECE6DC-BA7F-4E83-BAC9-1DD437D47D16}"/>
    <hyperlink ref="B8" r:id="rId78" xr:uid="{D802C16E-1EB5-4C77-AE85-77874D01F1DB}"/>
    <hyperlink ref="C7" r:id="rId79" xr:uid="{F0FB59A7-D1BD-47D8-BF2A-29C72BA939D8}"/>
    <hyperlink ref="B7" r:id="rId80" xr:uid="{B3F28B4F-CDC3-4689-94E5-6F76BF2FA1D6}"/>
    <hyperlink ref="B42" r:id="rId81" xr:uid="{EAA81F47-3BD4-44AF-9141-400897AED40E}"/>
    <hyperlink ref="B56" r:id="rId82" xr:uid="{3E0167DE-9247-469B-83F3-493DAEE98D70}"/>
    <hyperlink ref="B44" r:id="rId83" xr:uid="{3651777B-230F-4BCD-815D-7EE0C41559BF}"/>
    <hyperlink ref="B65" r:id="rId84" xr:uid="{43745316-61E0-47AE-BEC5-D233CB86CB00}"/>
    <hyperlink ref="B89" r:id="rId85" xr:uid="{31989C3B-21E9-426C-A91F-8A797889FC7A}"/>
    <hyperlink ref="B45" r:id="rId86" xr:uid="{C906722E-6DDB-4DED-9BB7-CC2BFFDDDD14}"/>
    <hyperlink ref="B46" r:id="rId87" xr:uid="{93C97589-67E3-4DF1-90D9-F21303E6F2A5}"/>
    <hyperlink ref="B47" r:id="rId88" xr:uid="{3FFB3D9D-FF55-42F3-92E9-2BD3AAA9A192}"/>
    <hyperlink ref="B48" r:id="rId89" xr:uid="{56B2688E-61D4-462C-8085-2AE3A49AFB8B}"/>
    <hyperlink ref="B49" r:id="rId90" xr:uid="{D7857CBC-954F-4219-BB80-9C0E11FB15AB}"/>
    <hyperlink ref="B91" r:id="rId91" xr:uid="{6AC41674-312F-4565-A19D-13DED5313409}"/>
    <hyperlink ref="B64" r:id="rId92" xr:uid="{1186D2B8-4482-40B3-99F1-72736C648626}"/>
    <hyperlink ref="B90" r:id="rId93" xr:uid="{F7D156DD-A509-45D0-A177-608AEF3E632C}"/>
    <hyperlink ref="B83" r:id="rId94" xr:uid="{8D2EB90F-AED1-4AEC-BDD2-DF679B3E5A62}"/>
    <hyperlink ref="B63" r:id="rId95" xr:uid="{85D9BCEC-AA5B-4BB1-8020-9B98923B22DD}"/>
    <hyperlink ref="B54" r:id="rId96" xr:uid="{CBEFC11D-3FF5-4B9B-89F0-37E4372A975F}"/>
    <hyperlink ref="B88" r:id="rId97" xr:uid="{B49FE75A-25ED-4D54-8204-8F17C8AA4D9A}"/>
    <hyperlink ref="B60" r:id="rId98" xr:uid="{D8B8648F-A0E0-4E70-AC2B-6342F0C9B546}"/>
    <hyperlink ref="B57" r:id="rId99" xr:uid="{E709FC4B-7819-4532-8A8A-4539FE052ED9}"/>
    <hyperlink ref="B87" r:id="rId100" xr:uid="{D97C058B-991D-4591-A705-648A858C579D}"/>
    <hyperlink ref="B84" r:id="rId101" xr:uid="{B564A0DA-AFCF-420D-9483-5AD8AEB04540}"/>
    <hyperlink ref="B74" r:id="rId102" xr:uid="{D9C0E4DD-EBFE-46F9-858B-246FB79648A6}"/>
    <hyperlink ref="B82" r:id="rId103" xr:uid="{9C922327-271A-4235-9DDE-DC306E463FD9}"/>
    <hyperlink ref="B69" r:id="rId104" xr:uid="{A45878B7-EF90-4ADD-B3F1-FF8B0F88134A}"/>
    <hyperlink ref="B61" r:id="rId105" xr:uid="{6BB2865E-4BE8-4CB6-A844-737C32E9B673}"/>
    <hyperlink ref="B58" r:id="rId106" xr:uid="{E32726D0-9AE7-47F3-9A13-3F88C1AB4765}"/>
    <hyperlink ref="B70" r:id="rId107" xr:uid="{0A21A847-A44F-4101-A276-44B508273582}"/>
    <hyperlink ref="B86" r:id="rId108" xr:uid="{9E06C602-C965-40A6-A21C-A0B4ABD27B1F}"/>
    <hyperlink ref="B98" r:id="rId109" xr:uid="{891382E1-35E9-48CD-AE11-02CA53D4D646}"/>
    <hyperlink ref="B78" r:id="rId110" xr:uid="{EF63B08D-8FC0-4A6F-8430-1F62C9614D20}"/>
    <hyperlink ref="B75" r:id="rId111" xr:uid="{11095759-A5BF-4CF8-965C-3242B06578B1}"/>
    <hyperlink ref="B68" r:id="rId112" xr:uid="{5DC17A05-1727-445F-9B6D-847C443D2078}"/>
    <hyperlink ref="B85" r:id="rId113" xr:uid="{6A2D3040-F036-43B5-8B8C-2E45CE5BE981}"/>
    <hyperlink ref="B71" r:id="rId114" xr:uid="{6BB5F0DA-3D7D-406D-AB3A-87463E9F6B4F}"/>
    <hyperlink ref="B73" r:id="rId115" xr:uid="{E12B5596-C9E0-4769-8DEC-C4BC0F401A23}"/>
    <hyperlink ref="B55" r:id="rId116" xr:uid="{56BC63A6-0253-469B-980B-BBDA4FCE1D5F}"/>
    <hyperlink ref="B51" r:id="rId117" xr:uid="{2268AF9C-5C8E-43E4-B4EF-80BAE16FFCB1}"/>
    <hyperlink ref="B52" r:id="rId118" xr:uid="{8BF812EF-F466-429C-8592-893DC6905CFF}"/>
    <hyperlink ref="B96" r:id="rId119" xr:uid="{AE04B88F-9D45-407C-8837-CF94ABC4885D}"/>
    <hyperlink ref="B97" r:id="rId120" xr:uid="{28D05F66-5E2F-4998-A6A9-ACEF9DD03A94}"/>
    <hyperlink ref="B94" r:id="rId121" xr:uid="{1EA81224-4070-4379-B74D-E49DF59D00E7}"/>
    <hyperlink ref="B79" r:id="rId122" xr:uid="{2395E000-A59A-4835-BC37-6A5F2B9437AD}"/>
    <hyperlink ref="B80" r:id="rId123" xr:uid="{F7A400B3-556D-4A1D-80DE-8B6C7E178E7D}"/>
    <hyperlink ref="B72" r:id="rId124" xr:uid="{F0A25574-724F-41E2-96A6-71FCE9520D9B}"/>
    <hyperlink ref="B81" r:id="rId125" xr:uid="{7A44A978-2C94-4B20-A42B-405B916B54BA}"/>
    <hyperlink ref="B50" r:id="rId126" xr:uid="{D32F437F-0C45-434C-90CF-90649336B570}"/>
    <hyperlink ref="B77" r:id="rId127" xr:uid="{186FDFD2-B67D-4F8E-91D6-C6B556A56DFB}"/>
    <hyperlink ref="B92" r:id="rId128" xr:uid="{48C18A98-09DF-4FAD-94A8-DCF7EA33E0DC}"/>
    <hyperlink ref="B43" r:id="rId129" xr:uid="{178F4C65-7966-4A1B-B521-EA704E438170}"/>
    <hyperlink ref="C51" r:id="rId130" xr:uid="{AB2A7E7F-B327-4105-89D7-01BA63C06149}"/>
    <hyperlink ref="C92" r:id="rId131" display="mailto:yanle1@lenovo.com" xr:uid="{2B299745-9C57-486D-B7E6-83E413D21165}"/>
    <hyperlink ref="C87" r:id="rId132" display="mailto:shakrish@qti.qualcomm.com" xr:uid="{C22E4CCD-6F6B-4C06-9AF7-0CB995E26023}"/>
    <hyperlink ref="C66" r:id="rId133" xr:uid="{44A777F0-5FB6-48EF-8F4A-ECA0C2197937}"/>
    <hyperlink ref="C65" r:id="rId134" display="mailto:hakon.helmers@nokia.com" xr:uid="{5485CF93-3CC5-4FD1-B454-0905C3094CE0}"/>
    <hyperlink ref="C89" r:id="rId135" display="mailto:Sunjiaying@catt.cn" xr:uid="{F875BBEE-7B55-4EB3-BCB3-DCB85818AE95}"/>
    <hyperlink ref="C75" r:id="rId136" xr:uid="{1DEDB2B7-FFF4-4B27-940F-31AC2B901398}"/>
    <hyperlink ref="C45" r:id="rId137" xr:uid="{516FA8F2-3054-44E2-8542-BC180E5D0812}"/>
    <hyperlink ref="C50" r:id="rId138" xr:uid="{53477C90-CC6E-4D5F-A465-4DC20758B48E}"/>
    <hyperlink ref="C94" r:id="rId139" xr:uid="{396DFE6D-DC20-4FCF-885F-1222D2E3ED6B}"/>
    <hyperlink ref="C56" r:id="rId140" xr:uid="{2BA28714-6E2E-4844-9257-10266A3ADCF9}"/>
    <hyperlink ref="C84" r:id="rId141" xr:uid="{09938D06-068B-4F93-90D9-B7972F85D483}"/>
    <hyperlink ref="C95" r:id="rId142" xr:uid="{0151DABA-360C-40A0-9B7C-638975BCC86F}"/>
    <hyperlink ref="C93" r:id="rId143" display="mailto:zhangcc16@lenovo.com" xr:uid="{85D6DAF1-B4C9-4DC9-A186-257F096D0563}"/>
    <hyperlink ref="C44" r:id="rId144" display="mailto:Nichunlin@catt.cn" xr:uid="{253B227D-60BD-46BC-9A7C-98B3E37BE2A4}"/>
    <hyperlink ref="C69" r:id="rId145" display="mailto:jiangzheng@chinatelecom.cn" xr:uid="{04C66AFD-8143-4D43-AD56-88A175D496F7}"/>
    <hyperlink ref="C91" r:id="rId146" display="mailto:ww1016.wang@samsung.com" xr:uid="{FF85105A-03CC-43DF-B19D-64A58C4655D8}"/>
    <hyperlink ref="C59" r:id="rId147" display="mailto:fanhua.kong@SAMSUNG.COM" xr:uid="{913AACD6-96A8-4548-BA07-BB92F52E5F88}"/>
    <hyperlink ref="C60" r:id="rId148" display="mailto:filip.barac@ericsson.com" xr:uid="{76126D86-3FA0-4C6D-86F2-02889502A065}"/>
    <hyperlink ref="C76" r:id="rId149" display="mailto:liukangyi@chinamobile.com" xr:uid="{80C39C41-1BE5-495A-8802-2C9353FD2F65}"/>
    <hyperlink ref="C53" r:id="rId150" display="mailto:cecilia.eklof@ericsson.com" xr:uid="{982F2682-E149-46E7-A04B-51933151F716}"/>
    <hyperlink ref="C62" r:id="rId151" display="mailto:gaos30@chinaunicom.cn" xr:uid="{3BD25DB9-059D-4934-8821-3F43356F287A}"/>
    <hyperlink ref="C67" r:id="rId152" xr:uid="{A6333CD6-7692-4032-BFD0-7F03150EDB0A}"/>
    <hyperlink ref="C90" r:id="rId153" display="mailto:wang.mengzhen@ZTE.COM.CN" xr:uid="{091ED8C5-0358-4F52-AB03-05DD959E3928}"/>
    <hyperlink ref="C78" r:id="rId154" xr:uid="{74E9EB20-A41A-433F-B4B1-29B89FC84CDD}"/>
    <hyperlink ref="C68" r:id="rId155" xr:uid="{25AC59A9-7D15-4DC8-8158-569ABAB7FDF4}"/>
    <hyperlink ref="C52" r:id="rId156" xr:uid="{F19DCD51-75FC-41FC-9AAE-D5E6DD3A50DF}"/>
    <hyperlink ref="C46" r:id="rId157" xr:uid="{BDB55A68-8E43-4024-A365-58BE7417F1A7}"/>
    <hyperlink ref="C48" r:id="rId158" xr:uid="{F2DE745E-A812-45AA-968B-1600A83EE46E}"/>
    <hyperlink ref="C47" r:id="rId159" xr:uid="{9A9EBEB9-3A2D-4B5D-B301-4BB048AA9DEE}"/>
    <hyperlink ref="C49" r:id="rId160" xr:uid="{4CC087FD-4AE7-4055-9DE9-5980AC50339D}"/>
    <hyperlink ref="C98" r:id="rId161" xr:uid="{EC51BD7F-79AB-4776-B929-A57176B359C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Parameters</vt:lpstr>
      <vt:lpstr>Main</vt:lpstr>
      <vt:lpstr>TDoc_List_Feb26_09h00</vt:lpstr>
      <vt:lpstr>spec ver</vt:lpstr>
      <vt:lpstr>WI based on AI</vt:lpstr>
      <vt:lpstr>New CR</vt:lpstr>
      <vt:lpstr>CR number check</vt:lpstr>
      <vt:lpstr>email</vt:lpstr>
      <vt:lpstr>Categories</vt:lpstr>
      <vt:lpstr>for</vt:lpstr>
      <vt:lpstr>Releases</vt:lpstr>
      <vt:lpstr>Statuses</vt:lpstr>
      <vt:lpstr>TDoc_Types</vt:lpstr>
      <vt:lpstr>Types</vt:lpstr>
    </vt:vector>
  </TitlesOfParts>
  <Company>CAPGEMINI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</dc:creator>
  <cp:lastModifiedBy>MCC</cp:lastModifiedBy>
  <dcterms:created xsi:type="dcterms:W3CDTF">2014-09-05T13:13:28Z</dcterms:created>
  <dcterms:modified xsi:type="dcterms:W3CDTF">2024-02-25T16:21:36Z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d1f144-26ac-4410-8fdb-05c7de218e82_Enabled">
    <vt:lpwstr>true</vt:lpwstr>
  </property>
  <property fmtid="{D5CDD505-2E9C-101B-9397-08002B2CF9AE}" pid="3" name="MSIP_Label_7bd1f144-26ac-4410-8fdb-05c7de218e82_SetDate">
    <vt:lpwstr>2022-09-23T13:40:22Z</vt:lpwstr>
  </property>
  <property fmtid="{D5CDD505-2E9C-101B-9397-08002B2CF9AE}" pid="4" name="MSIP_Label_7bd1f144-26ac-4410-8fdb-05c7de218e82_Method">
    <vt:lpwstr>Standard</vt:lpwstr>
  </property>
  <property fmtid="{D5CDD505-2E9C-101B-9397-08002B2CF9AE}" pid="5" name="MSIP_Label_7bd1f144-26ac-4410-8fdb-05c7de218e82_Name">
    <vt:lpwstr>FR Usage restreint</vt:lpwstr>
  </property>
  <property fmtid="{D5CDD505-2E9C-101B-9397-08002B2CF9AE}" pid="6" name="MSIP_Label_7bd1f144-26ac-4410-8fdb-05c7de218e82_SiteId">
    <vt:lpwstr>8b87af7d-8647-4dc7-8df4-5f69a2011bb5</vt:lpwstr>
  </property>
  <property fmtid="{D5CDD505-2E9C-101B-9397-08002B2CF9AE}" pid="7" name="MSIP_Label_7bd1f144-26ac-4410-8fdb-05c7de218e82_ActionId">
    <vt:lpwstr>0a868505-5b89-4cc8-abd7-5a98a14495a9</vt:lpwstr>
  </property>
  <property fmtid="{D5CDD505-2E9C-101B-9397-08002B2CF9AE}" pid="8" name="MSIP_Label_7bd1f144-26ac-4410-8fdb-05c7de218e82_ContentBits">
    <vt:lpwstr>3</vt:lpwstr>
  </property>
</Properties>
</file>