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3GPP\2020\102-e-Aug\Inbox\drafts\8.6\PostPhase2\RedCapCost\"/>
    </mc:Choice>
  </mc:AlternateContent>
  <bookViews>
    <workbookView xWindow="0" yWindow="0" windowWidth="20490" windowHeight="7230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6" i="4" l="1"/>
  <c r="L135" i="4"/>
  <c r="L147" i="4" s="1"/>
  <c r="L125" i="4"/>
  <c r="L114" i="4"/>
  <c r="L126" i="4" s="1"/>
  <c r="L104" i="4"/>
  <c r="L93" i="4"/>
  <c r="L105" i="4" s="1"/>
  <c r="L83" i="4"/>
  <c r="L84" i="4" s="1"/>
  <c r="L72" i="4"/>
  <c r="L62" i="4"/>
  <c r="L51" i="4"/>
  <c r="L63" i="4" s="1"/>
  <c r="L41" i="4"/>
  <c r="L30" i="4"/>
  <c r="L42" i="4" s="1"/>
  <c r="L20" i="4"/>
  <c r="L21" i="4" s="1"/>
  <c r="L9" i="4"/>
  <c r="M159" i="6"/>
  <c r="M148" i="6"/>
  <c r="M160" i="6" s="1"/>
  <c r="M139" i="6"/>
  <c r="M128" i="6"/>
  <c r="M140" i="6" s="1"/>
  <c r="M119" i="6"/>
  <c r="M120" i="6" s="1"/>
  <c r="M99" i="6"/>
  <c r="M100" i="6" s="1"/>
  <c r="M88" i="6"/>
  <c r="M79" i="6"/>
  <c r="M68" i="6"/>
  <c r="M59" i="6"/>
  <c r="M48" i="6"/>
  <c r="M60" i="6" s="1"/>
  <c r="M39" i="6"/>
  <c r="M40" i="6" s="1"/>
  <c r="M28" i="6"/>
  <c r="M19" i="6"/>
  <c r="M20" i="6" s="1"/>
  <c r="M8" i="6"/>
  <c r="M159" i="5"/>
  <c r="M148" i="5"/>
  <c r="M160" i="5" s="1"/>
  <c r="M139" i="5"/>
  <c r="M128" i="5"/>
  <c r="M140" i="5" s="1"/>
  <c r="M119" i="5"/>
  <c r="M108" i="5"/>
  <c r="M120" i="5" s="1"/>
  <c r="M99" i="5"/>
  <c r="M88" i="5"/>
  <c r="M100" i="5" s="1"/>
  <c r="M79" i="5"/>
  <c r="M68" i="5"/>
  <c r="M80" i="5" s="1"/>
  <c r="M59" i="5"/>
  <c r="M48" i="5"/>
  <c r="M60" i="5" s="1"/>
  <c r="M39" i="5"/>
  <c r="M28" i="5"/>
  <c r="M40" i="5" s="1"/>
  <c r="M19" i="5"/>
  <c r="M8" i="5"/>
  <c r="M20" i="5" s="1"/>
  <c r="M80" i="6" l="1"/>
  <c r="K135" i="4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L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63" i="4" s="1"/>
  <c r="J41" i="4"/>
  <c r="J30" i="4"/>
  <c r="J20" i="4"/>
  <c r="J9" i="4"/>
  <c r="J21" i="4" s="1"/>
  <c r="J159" i="6"/>
  <c r="J148" i="6"/>
  <c r="J139" i="6"/>
  <c r="J128" i="6"/>
  <c r="J119" i="6"/>
  <c r="J108" i="6"/>
  <c r="J99" i="6"/>
  <c r="J88" i="6"/>
  <c r="J79" i="6"/>
  <c r="J68" i="6"/>
  <c r="J80" i="6" s="1"/>
  <c r="J59" i="6"/>
  <c r="J48" i="6"/>
  <c r="J60" i="6" s="1"/>
  <c r="J39" i="6"/>
  <c r="J28" i="6"/>
  <c r="J40" i="6" s="1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100" i="6" l="1"/>
  <c r="J105" i="4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159" i="6"/>
  <c r="I148" i="6"/>
  <c r="I160" i="6" s="1"/>
  <c r="I139" i="6"/>
  <c r="I128" i="6"/>
  <c r="I119" i="6"/>
  <c r="I108" i="6"/>
  <c r="I99" i="6"/>
  <c r="I88" i="6"/>
  <c r="I79" i="6"/>
  <c r="I68" i="6"/>
  <c r="I59" i="6"/>
  <c r="I48" i="6"/>
  <c r="I39" i="6"/>
  <c r="I28" i="6"/>
  <c r="I19" i="6"/>
  <c r="I8" i="6"/>
  <c r="I60" i="6" l="1"/>
  <c r="I21" i="4"/>
  <c r="I63" i="4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63" i="4" l="1"/>
  <c r="G147" i="4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C21" i="4"/>
  <c r="K21" i="4"/>
  <c r="S21" i="4"/>
  <c r="B42" i="4"/>
  <c r="Q105" i="4"/>
  <c r="T63" i="4"/>
  <c r="E63" i="4"/>
  <c r="M63" i="4"/>
  <c r="U63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U42" i="4"/>
  <c r="C63" i="4"/>
  <c r="K63" i="4"/>
  <c r="S63" i="4"/>
  <c r="R21" i="4"/>
  <c r="P42" i="4"/>
  <c r="F105" i="4"/>
  <c r="N105" i="4"/>
  <c r="V105" i="4"/>
  <c r="T126" i="4"/>
  <c r="B147" i="4"/>
  <c r="R147" i="4"/>
  <c r="N21" i="4"/>
  <c r="M42" i="4"/>
  <c r="O63" i="4"/>
  <c r="R42" i="4"/>
  <c r="P105" i="4"/>
  <c r="V126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U80" i="6"/>
  <c r="Q20" i="6"/>
  <c r="E140" i="6"/>
  <c r="U140" i="6"/>
  <c r="O20" i="6"/>
  <c r="S160" i="6"/>
  <c r="U120" i="5"/>
  <c r="F120" i="5"/>
  <c r="N120" i="5"/>
  <c r="V120" i="5"/>
  <c r="E120" i="5"/>
  <c r="P40" i="6"/>
  <c r="P160" i="6"/>
  <c r="F100" i="6"/>
  <c r="N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N160" i="6"/>
  <c r="V160" i="6"/>
  <c r="O100" i="6"/>
  <c r="Q40" i="6"/>
  <c r="P20" i="6"/>
  <c r="E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U160" i="6"/>
  <c r="E60" i="6"/>
  <c r="U60" i="6"/>
  <c r="L20" i="6"/>
  <c r="T20" i="6"/>
  <c r="P140" i="6"/>
  <c r="F20" i="6"/>
  <c r="N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U20" i="6"/>
  <c r="F120" i="6"/>
  <c r="N120" i="6"/>
  <c r="V120" i="6"/>
  <c r="L140" i="6"/>
  <c r="T140" i="6"/>
  <c r="E100" i="6"/>
  <c r="U100" i="6"/>
  <c r="P60" i="6"/>
  <c r="Q120" i="6"/>
  <c r="N80" i="6"/>
  <c r="T40" i="6"/>
  <c r="Q140" i="6"/>
  <c r="F80" i="6"/>
  <c r="V80" i="6"/>
  <c r="L40" i="6"/>
  <c r="B20" i="6"/>
  <c r="R20" i="6"/>
  <c r="O80" i="6"/>
  <c r="E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U20" i="5"/>
  <c r="E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U80" i="5"/>
  <c r="E40" i="5"/>
  <c r="U40" i="5"/>
  <c r="E160" i="5"/>
  <c r="U160" i="5"/>
  <c r="Q40" i="5"/>
  <c r="Q160" i="5"/>
  <c r="E60" i="5"/>
  <c r="U60" i="5"/>
  <c r="Q20" i="5"/>
  <c r="M83" i="4"/>
  <c r="K83" i="4"/>
  <c r="F83" i="4"/>
  <c r="M72" i="4"/>
  <c r="M84" i="4" s="1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<sst xmlns="http://schemas.openxmlformats.org/spreadsheetml/2006/main" count="746" uniqueCount="105">
  <si>
    <t>Reference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</si>
  <si>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</si>
  <si>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</si>
  <si>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</si>
  <si>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</si>
  <si>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</si>
  <si>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</si>
  <si>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</si>
  <si>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</si>
  <si>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</si>
  <si>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</si>
  <si>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</si>
  <si>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</si>
  <si>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</si>
  <si>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</si>
  <si>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</si>
  <si>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</si>
  <si>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</si>
  <si>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</si>
  <si>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</si>
  <si>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</si>
  <si>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</si>
  <si>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</si>
  <si>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</si>
  <si>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</si>
  <si>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</si>
  <si>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</si>
  <si>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</si>
  <si>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</si>
  <si>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</si>
  <si>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</si>
  <si>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</si>
  <si>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</si>
  <si>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</si>
  <si>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</si>
  <si>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</si>
  <si>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</si>
  <si>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</si>
  <si>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</si>
  <si>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</si>
  <si>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</si>
  <si>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</si>
  <si>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</si>
  <si>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</si>
  <si>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</si>
  <si>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</si>
  <si>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</si>
  <si>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</si>
  <si>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</si>
  <si>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</si>
  <si>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</si>
  <si>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</si>
  <si>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</si>
  <si>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</si>
  <si>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</si>
  <si>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</si>
  <si>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</si>
  <si>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</si>
  <si>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</si>
  <si>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</si>
  <si>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</si>
  <si>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</si>
  <si>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</si>
  <si>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</si>
  <si>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</si>
  <si>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</si>
  <si>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</si>
  <si>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</si>
  <si>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</si>
  <si>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</si>
  <si>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</si>
  <si>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</si>
  <si>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</si>
  <si>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</si>
  <si>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</si>
  <si>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</si>
  <si>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</si>
  <si>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</si>
  <si>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</si>
  <si>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</si>
  <si>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</si>
  <si>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</si>
  <si>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</si>
  <si>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</si>
  <si>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</si>
  <si>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</si>
  <si>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</si>
  <si>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</si>
  <si>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</si>
  <si>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</si>
  <si>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</si>
  <si>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</si>
  <si>
    <t>LG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</si>
  <si>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</si>
  <si>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</si>
  <si>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</si>
  <si>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</si>
  <si>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LG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</si>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</sst>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맑은 고딕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1" applyNumberFormat="1" applyFont="1" applyBorder="1"/>
    <xf numFmtId="176" fontId="3" fillId="0" borderId="1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3" fillId="0" borderId="0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3" fillId="0" borderId="1" xfId="0" applyNumberFormat="1" applyFont="1" applyFill="1" applyBorder="1"/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54" sqref="C154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3" width="8.25" style="1" customWidth="1" outlineLevel="1"/>
    <col min="4" max="4" width="6.125" style="1" customWidth="1" outlineLevel="1"/>
    <col min="5" max="5" width="7.75" style="1" customWidth="1" outlineLevel="1"/>
    <col min="6" max="6" width="7.875" style="1" customWidth="1" outlineLevel="1"/>
    <col min="7" max="11" width="6.125" style="1" customWidth="1" outlineLevel="1"/>
    <col min="12" max="12" width="6.25" style="1" customWidth="1" outlineLevel="1"/>
    <col min="13" max="13" width="6" style="1" bestFit="1" customWidth="1" outlineLevel="1"/>
    <col min="14" max="22" width="9.5" style="1" customWidth="1" outlineLevel="1"/>
    <col min="23" max="23" width="9.5" style="1" customWidth="1"/>
    <col min="24" max="16384" width="9.125" style="1"/>
  </cols>
  <sheetData>
    <row r="1" spans="1:23" ht="20.25" customHeight="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8" t="s">
        <v>68</v>
      </c>
      <c r="I1" s="8" t="s">
        <v>74</v>
      </c>
      <c r="J1" s="8" t="s">
        <v>77</v>
      </c>
      <c r="K1" s="8" t="s">
        <v>78</v>
      </c>
      <c r="L1" s="8" t="s">
        <v>86</v>
      </c>
      <c r="M1" s="8" t="s">
        <v>92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>
      <c r="A3" s="9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hidden="1" outlineLevel="2" thickBot="1">
      <c r="A4" s="2" t="s">
        <v>4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>
        <v>0.25</v>
      </c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0.24090909090909091</v>
      </c>
    </row>
    <row r="5" spans="1:23" ht="12" hidden="1" outlineLevel="2" thickBot="1">
      <c r="A5" s="2" t="s">
        <v>5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>
        <v>0.1</v>
      </c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t="12" hidden="1" outlineLevel="2" thickBot="1">
      <c r="A6" s="2" t="s">
        <v>6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>
        <v>0.45</v>
      </c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0.43727272727272731</v>
      </c>
    </row>
    <row r="7" spans="1:23" ht="12" hidden="1" outlineLevel="2" thickBot="1">
      <c r="A7" s="2" t="s">
        <v>7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>
        <v>0.2</v>
      </c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t="12" hidden="1" outlineLevel="1" thickBot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 t="shared" si="1"/>
        <v>1</v>
      </c>
      <c r="M8" s="13">
        <f>SUM(M4:M7)</f>
        <v>1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0.97818181818181815</v>
      </c>
    </row>
    <row r="9" spans="1:23" ht="12" hidden="1" outlineLevel="2" thickBot="1">
      <c r="A9" s="2" t="s">
        <v>9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40">
        <v>0.02</v>
      </c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2.1272727272727273E-2</v>
      </c>
    </row>
    <row r="10" spans="1:23" ht="12" hidden="1" outlineLevel="2" thickBot="1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40">
        <v>8.0000000000000002E-3</v>
      </c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9.6727272727272721E-3</v>
      </c>
    </row>
    <row r="11" spans="1:23" ht="12" hidden="1" outlineLevel="2" thickBot="1">
      <c r="A11" s="2" t="s">
        <v>11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40">
        <v>0.02</v>
      </c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1.9909090909090904E-2</v>
      </c>
    </row>
    <row r="12" spans="1:23" ht="12" hidden="1" outlineLevel="2" thickBot="1">
      <c r="A12" s="2" t="s">
        <v>12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40">
        <v>4.8000000000000001E-2</v>
      </c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8.7563636363636385E-2</v>
      </c>
    </row>
    <row r="13" spans="1:23" ht="12" hidden="1" outlineLevel="2" thickBot="1">
      <c r="A13" s="2" t="s">
        <v>13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40">
        <v>0.02</v>
      </c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3.954545454545455E-2</v>
      </c>
    </row>
    <row r="14" spans="1:23" ht="12" hidden="1" outlineLevel="2" thickBot="1">
      <c r="A14" s="2" t="s">
        <v>14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40">
        <v>2.7999999999999997E-2</v>
      </c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3.8236363636363631E-2</v>
      </c>
    </row>
    <row r="15" spans="1:23" ht="12" hidden="1" outlineLevel="2" thickBot="1">
      <c r="A15" s="2" t="s">
        <v>15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40">
        <v>0.05</v>
      </c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4.4545454545454548E-2</v>
      </c>
    </row>
    <row r="16" spans="1:23" ht="12" hidden="1" outlineLevel="2" thickBot="1">
      <c r="A16" s="2" t="s">
        <v>16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40">
        <v>0.09</v>
      </c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2" hidden="1" outlineLevel="2" thickBot="1">
      <c r="A17" s="2" t="s">
        <v>17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40">
        <v>0.05</v>
      </c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3.8181818181818178E-2</v>
      </c>
    </row>
    <row r="18" spans="1:23" ht="12" hidden="1" outlineLevel="2" thickBot="1">
      <c r="A18" s="2" t="s">
        <v>18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>
        <v>0.09</v>
      </c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8.363636363636362E-2</v>
      </c>
    </row>
    <row r="19" spans="1:23" s="5" customFormat="1" hidden="1" outlineLevel="1">
      <c r="A19" s="3" t="s">
        <v>19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>SUM(M9:M18)</f>
        <v>0.42400000000000004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0.4725636363636363</v>
      </c>
    </row>
    <row r="20" spans="1:23" collapsed="1">
      <c r="A20" s="3" t="s">
        <v>20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0.65440000000000009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0.67481090909090902</v>
      </c>
    </row>
    <row r="21" spans="1:23" s="11" customFormat="1">
      <c r="A21" s="3" t="s">
        <v>91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61</v>
      </c>
      <c r="H21" s="23" t="s">
        <v>69</v>
      </c>
      <c r="I21" s="10" t="s">
        <v>53</v>
      </c>
      <c r="J21" s="10" t="s">
        <v>54</v>
      </c>
      <c r="K21" s="10" t="s">
        <v>53</v>
      </c>
      <c r="L21" s="10" t="s">
        <v>88</v>
      </c>
      <c r="M21" s="10" t="s">
        <v>93</v>
      </c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0.27272727272727271</v>
      </c>
    </row>
    <row r="22" spans="1:23">
      <c r="H22" s="24"/>
    </row>
    <row r="23" spans="1:23">
      <c r="A23" s="9" t="s">
        <v>24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4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>
        <v>0.25</v>
      </c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5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>
        <v>0.1</v>
      </c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hidden="1" outlineLevel="2">
      <c r="A26" s="2" t="s">
        <v>6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>
        <v>0.45</v>
      </c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0.45000000000000012</v>
      </c>
    </row>
    <row r="27" spans="1:23" hidden="1" outlineLevel="2">
      <c r="A27" s="2" t="s">
        <v>7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>
        <v>0.2</v>
      </c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idden="1" outlineLevel="1">
      <c r="A28" s="3" t="s">
        <v>8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1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idden="1" outlineLevel="2">
      <c r="A29" s="2" t="s">
        <v>9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>
        <v>0.1</v>
      </c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hidden="1" outlineLevel="2">
      <c r="A30" s="2" t="s">
        <v>10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3.9999999999999994E-2</v>
      </c>
    </row>
    <row r="31" spans="1:23" hidden="1" outlineLevel="2">
      <c r="A31" s="2" t="s">
        <v>11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>
        <v>0.1</v>
      </c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hidden="1" outlineLevel="2">
      <c r="A32" s="2" t="s">
        <v>12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>
        <v>0.24</v>
      </c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0.19309090909090906</v>
      </c>
    </row>
    <row r="33" spans="1:23" hidden="1" outlineLevel="2">
      <c r="A33" s="2" t="s">
        <v>13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40">
        <v>0.05</v>
      </c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hidden="1" outlineLevel="2">
      <c r="A34" s="2" t="s">
        <v>14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40">
        <v>7.0000000000000007E-2</v>
      </c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7.1781818181818211E-2</v>
      </c>
    </row>
    <row r="35" spans="1:23" hidden="1" outlineLevel="2">
      <c r="A35" s="2" t="s">
        <v>15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40">
        <v>0.05</v>
      </c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hidden="1" outlineLevel="2">
      <c r="A36" s="2" t="s">
        <v>16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hidden="1" outlineLevel="2">
      <c r="A37" s="2" t="s">
        <v>17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hidden="1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4.6818181818181821E-2</v>
      </c>
    </row>
    <row r="39" spans="1:23" s="5" customFormat="1" hidden="1" outlineLevel="1">
      <c r="A39" s="3" t="s">
        <v>19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0.83500000000000019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0.79169090909090922</v>
      </c>
    </row>
    <row r="40" spans="1:23" collapsed="1">
      <c r="A40" s="3" t="s">
        <v>20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0.90100000000000013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0.87501454545454549</v>
      </c>
    </row>
    <row r="41" spans="1:23" s="11" customFormat="1">
      <c r="A41" s="3" t="s">
        <v>91</v>
      </c>
      <c r="B41" s="4"/>
      <c r="C41" s="10" t="s">
        <v>49</v>
      </c>
      <c r="D41" s="10" t="s">
        <v>49</v>
      </c>
      <c r="E41" s="10" t="s">
        <v>49</v>
      </c>
      <c r="F41" s="10" t="s">
        <v>53</v>
      </c>
      <c r="G41" s="10" t="s">
        <v>62</v>
      </c>
      <c r="H41" s="23" t="s">
        <v>69</v>
      </c>
      <c r="I41" s="10" t="s">
        <v>53</v>
      </c>
      <c r="J41" s="10" t="s">
        <v>53</v>
      </c>
      <c r="K41" s="10" t="s">
        <v>79</v>
      </c>
      <c r="L41" s="10" t="s">
        <v>88</v>
      </c>
      <c r="M41" s="10" t="s">
        <v>49</v>
      </c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>
      <c r="A43" s="9" t="s">
        <v>25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2" hidden="1" outlineLevel="2" thickBot="1">
      <c r="A44" s="2" t="s">
        <v>4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40">
        <v>0.25</v>
      </c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0.24431818181818182</v>
      </c>
    </row>
    <row r="45" spans="1:23" ht="12" hidden="1" outlineLevel="2" thickBot="1">
      <c r="A45" s="2" t="s">
        <v>5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40">
        <v>0.05</v>
      </c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5.1318181818181818E-2</v>
      </c>
    </row>
    <row r="46" spans="1:23" ht="12" hidden="1" outlineLevel="2" thickBot="1">
      <c r="A46" s="2" t="s">
        <v>6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40">
        <v>0.22500000000000001</v>
      </c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0.23647727272727276</v>
      </c>
    </row>
    <row r="47" spans="1:23" ht="12" hidden="1" outlineLevel="2" thickBot="1">
      <c r="A47" s="2" t="s">
        <v>7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40">
        <v>0.2</v>
      </c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0.19636363636363638</v>
      </c>
    </row>
    <row r="48" spans="1:23" s="5" customFormat="1" hidden="1" outlineLevel="1">
      <c r="A48" s="3" t="s">
        <v>8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0.72500000000000009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0.72847727272727281</v>
      </c>
    </row>
    <row r="49" spans="1:23" hidden="1" outlineLevel="2">
      <c r="A49" s="2" t="s">
        <v>9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40">
        <v>0.05</v>
      </c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5.9090909090909104E-2</v>
      </c>
    </row>
    <row r="50" spans="1:23" hidden="1" outlineLevel="2">
      <c r="A50" s="2" t="s">
        <v>10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40">
        <v>0.02</v>
      </c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2.0618181818181813E-2</v>
      </c>
    </row>
    <row r="51" spans="1:23" hidden="1" outlineLevel="2">
      <c r="A51" s="2" t="s">
        <v>11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40">
        <v>0.05</v>
      </c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hidden="1" outlineLevel="2">
      <c r="A52" s="2" t="s">
        <v>12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40">
        <v>0.12</v>
      </c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0.1232727272727273</v>
      </c>
    </row>
    <row r="53" spans="1:23" hidden="1" outlineLevel="2">
      <c r="A53" s="2" t="s">
        <v>13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40">
        <v>0.1</v>
      </c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9.5454545454545459E-2</v>
      </c>
    </row>
    <row r="54" spans="1:23" hidden="1" outlineLevel="2">
      <c r="A54" s="2" t="s">
        <v>14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40">
        <v>0.14000000000000001</v>
      </c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0.13363636363636369</v>
      </c>
    </row>
    <row r="55" spans="1:23" hidden="1" outlineLevel="2">
      <c r="A55" s="2" t="s">
        <v>15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40">
        <v>0.05</v>
      </c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4.9090909090909081E-2</v>
      </c>
    </row>
    <row r="56" spans="1:23" hidden="1" outlineLevel="2">
      <c r="A56" s="2" t="s">
        <v>16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40">
        <v>4.4999999999999998E-2</v>
      </c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hidden="1" outlineLevel="2">
      <c r="A57" s="2" t="s">
        <v>17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40">
        <v>0.05</v>
      </c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hidden="1" outlineLevel="2">
      <c r="A58" s="2" t="s">
        <v>18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40">
        <v>0.09</v>
      </c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7.7727272727272714E-2</v>
      </c>
    </row>
    <row r="59" spans="1:23" s="5" customFormat="1" hidden="1" outlineLevel="1">
      <c r="A59" s="3" t="s">
        <v>19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0.71500000000000008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0.70389090909090923</v>
      </c>
    </row>
    <row r="60" spans="1:23" collapsed="1">
      <c r="A60" s="3" t="s">
        <v>20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0.71900000000000008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0.71372545454545466</v>
      </c>
    </row>
    <row r="61" spans="1:23" s="11" customFormat="1">
      <c r="A61" s="3" t="s">
        <v>45</v>
      </c>
      <c r="B61" s="4"/>
      <c r="C61" s="10" t="s">
        <v>48</v>
      </c>
      <c r="D61" s="10" t="s">
        <v>48</v>
      </c>
      <c r="E61" s="10" t="s">
        <v>48</v>
      </c>
      <c r="F61" s="10" t="s">
        <v>55</v>
      </c>
      <c r="G61" s="10" t="s">
        <v>54</v>
      </c>
      <c r="H61" s="23" t="s">
        <v>70</v>
      </c>
      <c r="I61" s="10" t="s">
        <v>54</v>
      </c>
      <c r="J61" s="10" t="s">
        <v>54</v>
      </c>
      <c r="K61" s="10" t="s">
        <v>80</v>
      </c>
      <c r="L61" s="10" t="s">
        <v>87</v>
      </c>
      <c r="M61" s="10" t="s">
        <v>48</v>
      </c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>
      <c r="A63" s="9" t="s">
        <v>21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4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>
        <v>0.25</v>
      </c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5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>
        <v>0.1</v>
      </c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idden="1" outlineLevel="2">
      <c r="A66" s="2" t="s">
        <v>6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>
        <v>0.45</v>
      </c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0.45000000000000007</v>
      </c>
    </row>
    <row r="67" spans="1:23" hidden="1" outlineLevel="2">
      <c r="A67" s="2" t="s">
        <v>7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40">
        <v>0.05</v>
      </c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4.4999999999999991E-2</v>
      </c>
    </row>
    <row r="68" spans="1:23" s="5" customFormat="1" hidden="1" outlineLevel="1">
      <c r="A68" s="3" t="s">
        <v>8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>SUM(M64:M67)</f>
        <v>0.85000000000000009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0.84500000000000008</v>
      </c>
    </row>
    <row r="69" spans="1:23" hidden="1" outlineLevel="2">
      <c r="A69" s="2" t="s">
        <v>9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>
        <v>0.1</v>
      </c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idden="1" outlineLevel="2">
      <c r="A70" s="2" t="s">
        <v>10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>
        <v>0.04</v>
      </c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3.8399999999999997E-2</v>
      </c>
    </row>
    <row r="71" spans="1:23" hidden="1" outlineLevel="2">
      <c r="A71" s="2" t="s">
        <v>11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>
        <v>0.1</v>
      </c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9.8999999999999991E-2</v>
      </c>
    </row>
    <row r="72" spans="1:23" hidden="1" outlineLevel="2">
      <c r="A72" s="2" t="s">
        <v>12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>
        <v>0.24</v>
      </c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0.24000000000000005</v>
      </c>
    </row>
    <row r="73" spans="1:23" hidden="1" outlineLevel="2">
      <c r="A73" s="2" t="s">
        <v>13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>
        <v>0.1</v>
      </c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idden="1" outlineLevel="2">
      <c r="A74" s="2" t="s">
        <v>14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>
        <v>0.14000000000000001</v>
      </c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0.14000000000000004</v>
      </c>
    </row>
    <row r="75" spans="1:23" hidden="1" outlineLevel="2">
      <c r="A75" s="2" t="s">
        <v>15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>
        <v>0.05</v>
      </c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idden="1" outlineLevel="2">
      <c r="A76" s="2" t="s">
        <v>16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>
        <v>0.09</v>
      </c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idden="1" outlineLevel="2">
      <c r="A77" s="2" t="s">
        <v>17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>
        <v>0.05</v>
      </c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idden="1" outlineLevel="2">
      <c r="A78" s="2" t="s">
        <v>18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>
        <v>0.09</v>
      </c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idden="1" outlineLevel="1">
      <c r="A79" s="3" t="s">
        <v>19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1</v>
      </c>
      <c r="M79" s="13">
        <f>SUM(M69:M78)</f>
        <v>1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0.99740000000000006</v>
      </c>
    </row>
    <row r="80" spans="1:23" collapsed="1">
      <c r="A80" s="3" t="s">
        <v>20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0.93600000000000005</v>
      </c>
      <c r="M80" s="13">
        <f t="shared" si="23"/>
        <v>0.94000000000000006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0.93644000000000005</v>
      </c>
    </row>
    <row r="81" spans="1:23" s="11" customFormat="1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54</v>
      </c>
      <c r="H81" s="23" t="s">
        <v>70</v>
      </c>
      <c r="I81" s="10" t="s">
        <v>54</v>
      </c>
      <c r="J81" s="10" t="s">
        <v>54</v>
      </c>
      <c r="K81" s="10"/>
      <c r="L81" s="10" t="s">
        <v>87</v>
      </c>
      <c r="M81" s="10" t="s">
        <v>94</v>
      </c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>
      <c r="A83" s="9" t="s">
        <v>46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4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>
        <v>0.25</v>
      </c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5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>
        <v>0.1</v>
      </c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hidden="1" outlineLevel="2">
      <c r="A86" s="2" t="s">
        <v>6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40">
        <v>0.36</v>
      </c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0.38750000000000001</v>
      </c>
    </row>
    <row r="87" spans="1:23" hidden="1" outlineLevel="2">
      <c r="A87" s="2" t="s">
        <v>7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40">
        <v>0.05</v>
      </c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4.4999999999999991E-2</v>
      </c>
    </row>
    <row r="88" spans="1:23" s="5" customFormat="1" hidden="1" outlineLevel="1">
      <c r="A88" s="3" t="s">
        <v>8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4">
        <f t="shared" si="25"/>
        <v>0.79500000000000004</v>
      </c>
      <c r="M88" s="13">
        <f>SUM(M84:M87)</f>
        <v>0.76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0.78250000000000008</v>
      </c>
    </row>
    <row r="89" spans="1:23" hidden="1" outlineLevel="2">
      <c r="A89" s="2" t="s">
        <v>9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>
        <v>0.1</v>
      </c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hidden="1" outlineLevel="2">
      <c r="A90" s="2" t="s">
        <v>10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40">
        <v>2.4E-2</v>
      </c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3.6000000000000004E-2</v>
      </c>
    </row>
    <row r="91" spans="1:23" hidden="1" outlineLevel="2">
      <c r="A91" s="2" t="s">
        <v>11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>
        <v>0.1</v>
      </c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9.8749999999999991E-2</v>
      </c>
    </row>
    <row r="92" spans="1:23" hidden="1" outlineLevel="2">
      <c r="A92" s="2" t="s">
        <v>12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>
        <v>0.24</v>
      </c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hidden="1" outlineLevel="2">
      <c r="A93" s="2" t="s">
        <v>13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>
        <v>0.1</v>
      </c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hidden="1" outlineLevel="2">
      <c r="A94" s="2" t="s">
        <v>14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>
        <v>0.14000000000000001</v>
      </c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idden="1" outlineLevel="2">
      <c r="A95" s="2" t="s">
        <v>15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>
        <v>0.05</v>
      </c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4.9999999999999996E-2</v>
      </c>
    </row>
    <row r="96" spans="1:23" hidden="1" outlineLevel="2">
      <c r="A96" s="2" t="s">
        <v>16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>
        <v>0.09</v>
      </c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hidden="1" outlineLevel="2">
      <c r="A97" s="2" t="s">
        <v>17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>
        <v>0.05</v>
      </c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4.9999999999999996E-2</v>
      </c>
    </row>
    <row r="98" spans="1:23" hidden="1" outlineLevel="2">
      <c r="A98" s="2" t="s">
        <v>18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>
        <v>0.09</v>
      </c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idden="1" outlineLevel="1">
      <c r="A99" s="3" t="s">
        <v>19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1</v>
      </c>
      <c r="M99" s="13">
        <f>SUM(M89:M98)</f>
        <v>0.98399999999999999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0.99475000000000002</v>
      </c>
    </row>
    <row r="100" spans="1:23" collapsed="1">
      <c r="A100" s="3" t="s">
        <v>20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0.91800000000000004</v>
      </c>
      <c r="M100" s="13">
        <f t="shared" si="28"/>
        <v>0.89439999999999997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0.90985000000000005</v>
      </c>
    </row>
    <row r="101" spans="1:23" s="11" customFormat="1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/>
      <c r="H101" s="23" t="s">
        <v>70</v>
      </c>
      <c r="I101" s="10" t="s">
        <v>54</v>
      </c>
      <c r="J101" s="10"/>
      <c r="K101" s="10"/>
      <c r="L101" s="10" t="s">
        <v>87</v>
      </c>
      <c r="M101" s="10" t="s">
        <v>95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4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5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>
        <v>0.1</v>
      </c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idden="1" outlineLevel="2">
      <c r="A106" s="2" t="s">
        <v>6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>
        <v>0.45</v>
      </c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0.45000000000000007</v>
      </c>
    </row>
    <row r="107" spans="1:23" hidden="1" outlineLevel="2">
      <c r="A107" s="2" t="s">
        <v>7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>
        <v>0.2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idden="1" outlineLevel="1">
      <c r="A108" s="3" t="s">
        <v>8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4">
        <f t="shared" si="30"/>
        <v>1</v>
      </c>
      <c r="M108" s="13">
        <f>SUM(M104:M107)</f>
        <v>1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idden="1" outlineLevel="2">
      <c r="A109" s="2" t="s">
        <v>9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>
        <v>0.1</v>
      </c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idden="1" outlineLevel="2">
      <c r="A110" s="2" t="s">
        <v>10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>
        <v>0.04</v>
      </c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3.9999999999999994E-2</v>
      </c>
    </row>
    <row r="111" spans="1:23" hidden="1" outlineLevel="2">
      <c r="A111" s="2" t="s">
        <v>11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idden="1" outlineLevel="2">
      <c r="A112" s="2" t="s">
        <v>12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40">
        <v>0.20499999999999999</v>
      </c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0.1981</v>
      </c>
    </row>
    <row r="113" spans="1:23" hidden="1" outlineLevel="2">
      <c r="A113" s="2" t="s">
        <v>13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40">
        <v>0.06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6.2999999999999987E-2</v>
      </c>
    </row>
    <row r="114" spans="1:23" hidden="1" outlineLevel="2">
      <c r="A114" s="2" t="s">
        <v>14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40">
        <v>0.14000000000000001</v>
      </c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0.14000000000000004</v>
      </c>
    </row>
    <row r="115" spans="1:23" hidden="1" outlineLevel="2">
      <c r="A115" s="2" t="s">
        <v>15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40">
        <v>0.05</v>
      </c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4.349999999999999E-2</v>
      </c>
    </row>
    <row r="116" spans="1:23" hidden="1" outlineLevel="2">
      <c r="A116" s="2" t="s">
        <v>16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idden="1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3.6999999999999998E-2</v>
      </c>
    </row>
    <row r="118" spans="1:23" hidden="1" outlineLevel="2">
      <c r="A118" s="2" t="s">
        <v>18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8.4749999999999992E-2</v>
      </c>
    </row>
    <row r="119" spans="1:23" s="5" customFormat="1" hidden="1" outlineLevel="1">
      <c r="A119" s="3" t="s">
        <v>19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0.86499999999999999</v>
      </c>
      <c r="M119" s="13">
        <f>SUM(M109:M118)</f>
        <v>0.91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0.89634999999999998</v>
      </c>
    </row>
    <row r="120" spans="1:23" collapsed="1">
      <c r="A120" s="3" t="s">
        <v>20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0.91900000000000004</v>
      </c>
      <c r="M120" s="13">
        <f t="shared" si="33"/>
        <v>0.94600000000000006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0.93781000000000003</v>
      </c>
    </row>
    <row r="121" spans="1:23" s="11" customFormat="1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53</v>
      </c>
      <c r="H121" s="23" t="s">
        <v>69</v>
      </c>
      <c r="I121" s="10" t="s">
        <v>53</v>
      </c>
      <c r="J121" s="10" t="s">
        <v>53</v>
      </c>
      <c r="K121" s="10"/>
      <c r="L121" s="10" t="s">
        <v>88</v>
      </c>
      <c r="M121" s="10" t="s">
        <v>96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4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0.24299999999999997</v>
      </c>
    </row>
    <row r="125" spans="1:23" hidden="1" outlineLevel="2">
      <c r="A125" s="2" t="s">
        <v>5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>
        <v>0.1</v>
      </c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idden="1" outlineLevel="2">
      <c r="A126" s="2" t="s">
        <v>6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40">
        <v>0.42749999999999999</v>
      </c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0.43125000000000002</v>
      </c>
    </row>
    <row r="127" spans="1:23" hidden="1" outlineLevel="2">
      <c r="A127" s="2" t="s">
        <v>7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>
        <v>0.2</v>
      </c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idden="1" outlineLevel="1">
      <c r="A128" s="3" t="s">
        <v>8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4">
        <f t="shared" si="35"/>
        <v>0.98</v>
      </c>
      <c r="M128" s="13">
        <f>SUM(M124:M127)</f>
        <v>0.97750000000000004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0.97424999999999995</v>
      </c>
    </row>
    <row r="129" spans="1:23" hidden="1" outlineLevel="2">
      <c r="A129" s="2" t="s">
        <v>9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40">
        <v>0.09</v>
      </c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8.7999999999999981E-2</v>
      </c>
    </row>
    <row r="130" spans="1:23" hidden="1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3.9999999999999994E-2</v>
      </c>
    </row>
    <row r="131" spans="1:23" hidden="1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9.35E-2</v>
      </c>
    </row>
    <row r="132" spans="1:23" hidden="1" outlineLevel="2">
      <c r="A132" s="2" t="s">
        <v>12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40">
        <v>0.216</v>
      </c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0.23280000000000003</v>
      </c>
    </row>
    <row r="133" spans="1:23" hidden="1" outlineLevel="2">
      <c r="A133" s="2" t="s">
        <v>13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40">
        <v>0.08</v>
      </c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7.3999999999999982E-2</v>
      </c>
    </row>
    <row r="134" spans="1:23" hidden="1" outlineLevel="2">
      <c r="A134" s="2" t="s">
        <v>14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40">
        <v>0.112</v>
      </c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0.1041</v>
      </c>
    </row>
    <row r="135" spans="1:23" hidden="1" outlineLevel="2">
      <c r="A135" s="2" t="s">
        <v>15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>
        <v>0.05</v>
      </c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idden="1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idden="1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idden="1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8.5999999999999993E-2</v>
      </c>
    </row>
    <row r="139" spans="1:23" s="5" customFormat="1" hidden="1" outlineLevel="1">
      <c r="A139" s="3" t="s">
        <v>19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0.88000000000000012</v>
      </c>
      <c r="M139" s="13">
        <f>SUM(M129:M138)</f>
        <v>0.91800000000000004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0.90839999999999999</v>
      </c>
    </row>
    <row r="140" spans="1:23" collapsed="1">
      <c r="A140" s="3" t="s">
        <v>20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:M140" si="43">0.4*L128+0.6*L139</f>
        <v>0.92</v>
      </c>
      <c r="M140" s="13">
        <f t="shared" si="43"/>
        <v>0.94179999999999997</v>
      </c>
      <c r="N140" s="13">
        <f t="shared" ref="N140" si="44">0.4*N128+0.6*N139</f>
        <v>0</v>
      </c>
      <c r="O140" s="13">
        <f t="shared" ref="O140" si="45">0.4*O128+0.6*O139</f>
        <v>0</v>
      </c>
      <c r="P140" s="13">
        <f t="shared" ref="P140" si="46">0.4*P128+0.6*P139</f>
        <v>0</v>
      </c>
      <c r="Q140" s="13">
        <f t="shared" ref="Q140" si="47">0.4*Q128+0.6*Q139</f>
        <v>0</v>
      </c>
      <c r="R140" s="13">
        <f t="shared" ref="R140" si="48">0.4*R128+0.6*R139</f>
        <v>0</v>
      </c>
      <c r="S140" s="13">
        <f t="shared" ref="S140" si="49">0.4*S128+0.6*S139</f>
        <v>0</v>
      </c>
      <c r="T140" s="13">
        <f t="shared" ref="T140" si="50">0.4*T128+0.6*T139</f>
        <v>0</v>
      </c>
      <c r="U140" s="13">
        <f t="shared" ref="U140" si="51">0.4*U128+0.6*U139</f>
        <v>0</v>
      </c>
      <c r="V140" s="13">
        <f t="shared" ref="V140" si="52">0.4*V128+0.6*V139</f>
        <v>0</v>
      </c>
      <c r="W140" s="13">
        <f t="shared" ref="W140" si="53">0.4*W128+0.6*W139</f>
        <v>0.9347399999999999</v>
      </c>
    </row>
    <row r="141" spans="1:23" s="11" customFormat="1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54</v>
      </c>
      <c r="H141" s="23" t="s">
        <v>69</v>
      </c>
      <c r="I141" s="10" t="s">
        <v>53</v>
      </c>
      <c r="J141" s="10" t="s">
        <v>54</v>
      </c>
      <c r="K141" s="10"/>
      <c r="L141" s="39" t="s">
        <v>88</v>
      </c>
      <c r="M141" s="10" t="s">
        <v>49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</v>
      </c>
    </row>
    <row r="142" spans="1:23">
      <c r="H142" s="24"/>
    </row>
    <row r="143" spans="1:23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0.22450000000000001</v>
      </c>
    </row>
    <row r="145" spans="1:23" hidden="1" outlineLevel="2">
      <c r="A145" s="2" t="s">
        <v>5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>
        <v>0.1</v>
      </c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4">AVERAGE(C145:V145)</f>
        <v>9.9999999999999992E-2</v>
      </c>
    </row>
    <row r="146" spans="1:23" hidden="1" outlineLevel="2">
      <c r="A146" s="2" t="s">
        <v>6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40">
        <v>0.4365</v>
      </c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4"/>
        <v>0.44305000000000005</v>
      </c>
    </row>
    <row r="147" spans="1:23" hidden="1" outlineLevel="2">
      <c r="A147" s="2" t="s">
        <v>7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>
        <v>0.2</v>
      </c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4"/>
        <v>0.19999999999999998</v>
      </c>
    </row>
    <row r="148" spans="1:23" s="5" customFormat="1" hidden="1" outlineLevel="1">
      <c r="A148" s="3" t="s">
        <v>8</v>
      </c>
      <c r="B148" s="13">
        <f>SUM(B144:B147)</f>
        <v>1</v>
      </c>
      <c r="C148" s="13">
        <f t="shared" ref="C148:W148" si="55">SUM(C144:C147)</f>
        <v>0.97500000000000009</v>
      </c>
      <c r="D148" s="13">
        <f t="shared" si="55"/>
        <v>1</v>
      </c>
      <c r="E148" s="13">
        <f t="shared" si="55"/>
        <v>0.93650000000000011</v>
      </c>
      <c r="F148" s="13">
        <f t="shared" si="55"/>
        <v>0.98</v>
      </c>
      <c r="G148" s="13">
        <f t="shared" si="55"/>
        <v>0.96500000000000008</v>
      </c>
      <c r="H148" s="13">
        <f t="shared" si="55"/>
        <v>0.98</v>
      </c>
      <c r="I148" s="13">
        <f t="shared" si="55"/>
        <v>0.98750000000000004</v>
      </c>
      <c r="J148" s="13">
        <f t="shared" si="55"/>
        <v>0.92999999999999994</v>
      </c>
      <c r="K148" s="13">
        <f t="shared" si="55"/>
        <v>0</v>
      </c>
      <c r="L148" s="4">
        <f t="shared" si="55"/>
        <v>0.96</v>
      </c>
      <c r="M148" s="13">
        <f>SUM(M144:M147)</f>
        <v>0.96150000000000002</v>
      </c>
      <c r="N148" s="13">
        <f t="shared" si="55"/>
        <v>0</v>
      </c>
      <c r="O148" s="13">
        <f t="shared" si="55"/>
        <v>0</v>
      </c>
      <c r="P148" s="13">
        <f t="shared" si="55"/>
        <v>0</v>
      </c>
      <c r="Q148" s="13">
        <f t="shared" si="55"/>
        <v>0</v>
      </c>
      <c r="R148" s="13">
        <f t="shared" si="55"/>
        <v>0</v>
      </c>
      <c r="S148" s="13">
        <f t="shared" si="55"/>
        <v>0</v>
      </c>
      <c r="T148" s="13">
        <f t="shared" si="55"/>
        <v>0</v>
      </c>
      <c r="U148" s="13">
        <f t="shared" si="55"/>
        <v>0</v>
      </c>
      <c r="V148" s="13">
        <f t="shared" si="55"/>
        <v>0</v>
      </c>
      <c r="W148" s="13">
        <f t="shared" si="55"/>
        <v>0.96755000000000002</v>
      </c>
    </row>
    <row r="149" spans="1:23" hidden="1" outlineLevel="2">
      <c r="A149" s="2" t="s">
        <v>9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40">
        <v>0.09</v>
      </c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6">AVERAGE(C149:V149)</f>
        <v>8.9999999999999983E-2</v>
      </c>
    </row>
    <row r="150" spans="1:23" hidden="1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>
        <v>0.04</v>
      </c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6"/>
        <v>3.9999999999999994E-2</v>
      </c>
    </row>
    <row r="151" spans="1:23" hidden="1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>
        <v>0.1</v>
      </c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6"/>
        <v>9.9999999999999992E-2</v>
      </c>
    </row>
    <row r="152" spans="1:23" hidden="1" outlineLevel="2">
      <c r="A152" s="2" t="s">
        <v>12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>
        <v>0.24</v>
      </c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6"/>
        <v>0.24000000000000005</v>
      </c>
    </row>
    <row r="153" spans="1:23" hidden="1" outlineLevel="2">
      <c r="A153" s="2" t="s">
        <v>13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>
        <v>0.1</v>
      </c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6"/>
        <v>9.9999999999999992E-2</v>
      </c>
    </row>
    <row r="154" spans="1:23" hidden="1" outlineLevel="2">
      <c r="A154" s="2" t="s">
        <v>14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>
        <v>0.14000000000000001</v>
      </c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6"/>
        <v>0.1386</v>
      </c>
    </row>
    <row r="155" spans="1:23" hidden="1" outlineLevel="2">
      <c r="A155" s="2" t="s">
        <v>15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>
        <v>0.05</v>
      </c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6"/>
        <v>4.9999999999999996E-2</v>
      </c>
    </row>
    <row r="156" spans="1:23" hidden="1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>
        <v>0.09</v>
      </c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6"/>
        <v>8.9999999999999983E-2</v>
      </c>
    </row>
    <row r="157" spans="1:23" hidden="1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40">
        <v>4.4999999999999998E-2</v>
      </c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6"/>
        <v>4.2499999999999996E-2</v>
      </c>
    </row>
    <row r="158" spans="1:23" hidden="1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>
        <v>0.09</v>
      </c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6"/>
        <v>8.9999999999999983E-2</v>
      </c>
    </row>
    <row r="159" spans="1:23" s="5" customFormat="1" hidden="1" outlineLevel="1">
      <c r="A159" s="3" t="s">
        <v>19</v>
      </c>
      <c r="B159" s="13">
        <f>SUM(B149:B158)</f>
        <v>1</v>
      </c>
      <c r="C159" s="13">
        <f t="shared" ref="C159:W159" si="57">SUM(C149:C158)</f>
        <v>0.99</v>
      </c>
      <c r="D159" s="13">
        <f t="shared" si="57"/>
        <v>0.97099999999999997</v>
      </c>
      <c r="E159" s="13">
        <f t="shared" si="57"/>
        <v>0.98</v>
      </c>
      <c r="F159" s="13">
        <f t="shared" si="57"/>
        <v>0.995</v>
      </c>
      <c r="G159" s="13">
        <f t="shared" si="57"/>
        <v>0.97499999999999998</v>
      </c>
      <c r="H159" s="13">
        <f t="shared" si="57"/>
        <v>0.98499999999999999</v>
      </c>
      <c r="I159" s="13">
        <f t="shared" si="57"/>
        <v>0.98499999999999999</v>
      </c>
      <c r="J159" s="13">
        <f t="shared" si="57"/>
        <v>0.98499999999999999</v>
      </c>
      <c r="K159" s="13">
        <f t="shared" si="57"/>
        <v>0</v>
      </c>
      <c r="L159" s="13">
        <f t="shared" si="57"/>
        <v>0.96000000000000008</v>
      </c>
      <c r="M159" s="13">
        <f>SUM(M149:M158)</f>
        <v>0.98499999999999999</v>
      </c>
      <c r="N159" s="13">
        <f t="shared" si="57"/>
        <v>0</v>
      </c>
      <c r="O159" s="13">
        <f t="shared" si="57"/>
        <v>0</v>
      </c>
      <c r="P159" s="13">
        <f t="shared" si="57"/>
        <v>0</v>
      </c>
      <c r="Q159" s="13">
        <f t="shared" si="57"/>
        <v>0</v>
      </c>
      <c r="R159" s="13">
        <f t="shared" si="57"/>
        <v>0</v>
      </c>
      <c r="S159" s="13">
        <f t="shared" si="57"/>
        <v>0</v>
      </c>
      <c r="T159" s="13">
        <f t="shared" si="57"/>
        <v>0</v>
      </c>
      <c r="U159" s="13">
        <f t="shared" si="57"/>
        <v>0</v>
      </c>
      <c r="V159" s="13">
        <f t="shared" si="57"/>
        <v>0</v>
      </c>
      <c r="W159" s="13">
        <f t="shared" si="57"/>
        <v>0.98110000000000008</v>
      </c>
    </row>
    <row r="160" spans="1:23" collapsed="1">
      <c r="A160" s="3" t="s">
        <v>20</v>
      </c>
      <c r="B160" s="13">
        <f t="shared" ref="B160:W160" si="58">0.4*B148+0.6*B159</f>
        <v>1</v>
      </c>
      <c r="C160" s="13">
        <f t="shared" si="58"/>
        <v>0.98399999999999999</v>
      </c>
      <c r="D160" s="13">
        <f t="shared" si="58"/>
        <v>0.98260000000000003</v>
      </c>
      <c r="E160" s="13">
        <f t="shared" si="58"/>
        <v>0.96260000000000001</v>
      </c>
      <c r="F160" s="13">
        <f t="shared" si="58"/>
        <v>0.98899999999999999</v>
      </c>
      <c r="G160" s="13">
        <f t="shared" si="58"/>
        <v>0.97100000000000009</v>
      </c>
      <c r="H160" s="13">
        <f t="shared" si="58"/>
        <v>0.98299999999999998</v>
      </c>
      <c r="I160" s="13">
        <f t="shared" si="58"/>
        <v>0.98599999999999999</v>
      </c>
      <c r="J160" s="13">
        <f t="shared" si="58"/>
        <v>0.96299999999999997</v>
      </c>
      <c r="K160" s="13">
        <f t="shared" si="58"/>
        <v>0</v>
      </c>
      <c r="L160" s="13">
        <f t="shared" si="58"/>
        <v>0.96000000000000008</v>
      </c>
      <c r="M160" s="13">
        <f t="shared" si="58"/>
        <v>0.97560000000000002</v>
      </c>
      <c r="N160" s="13">
        <f t="shared" si="58"/>
        <v>0</v>
      </c>
      <c r="O160" s="13">
        <f t="shared" si="58"/>
        <v>0</v>
      </c>
      <c r="P160" s="13">
        <f t="shared" si="58"/>
        <v>0</v>
      </c>
      <c r="Q160" s="13">
        <f t="shared" si="58"/>
        <v>0</v>
      </c>
      <c r="R160" s="13">
        <f t="shared" si="58"/>
        <v>0</v>
      </c>
      <c r="S160" s="13">
        <f t="shared" si="58"/>
        <v>0</v>
      </c>
      <c r="T160" s="13">
        <f t="shared" si="58"/>
        <v>0</v>
      </c>
      <c r="U160" s="13">
        <f t="shared" si="58"/>
        <v>0</v>
      </c>
      <c r="V160" s="13">
        <f t="shared" si="58"/>
        <v>0</v>
      </c>
      <c r="W160" s="13">
        <f t="shared" si="58"/>
        <v>0.9756800000000001</v>
      </c>
    </row>
    <row r="161" spans="1:23" s="11" customFormat="1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53</v>
      </c>
      <c r="G161" s="10" t="s">
        <v>63</v>
      </c>
      <c r="H161" s="23" t="s">
        <v>69</v>
      </c>
      <c r="I161" s="10" t="s">
        <v>54</v>
      </c>
      <c r="J161" s="10" t="s">
        <v>54</v>
      </c>
      <c r="K161" s="10"/>
      <c r="L161" s="10" t="s">
        <v>87</v>
      </c>
      <c r="M161" s="10" t="s">
        <v>93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52" sqref="J152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3" width="8.5" style="1" customWidth="1" outlineLevel="1"/>
    <col min="4" max="5" width="6.625" style="1" customWidth="1" outlineLevel="1"/>
    <col min="6" max="6" width="7.25" style="1" customWidth="1" outlineLevel="1"/>
    <col min="7" max="7" width="6.625" style="1" customWidth="1" outlineLevel="1"/>
    <col min="8" max="8" width="6.625" style="24" customWidth="1" outlineLevel="1"/>
    <col min="9" max="12" width="6.625" style="1" customWidth="1" outlineLevel="1"/>
    <col min="13" max="13" width="6" style="1" bestFit="1" customWidth="1" outlineLevel="1"/>
    <col min="14" max="22" width="9.5" style="1" customWidth="1" outlineLevel="1"/>
    <col min="23" max="23" width="9.5" style="1" customWidth="1"/>
    <col min="24" max="16384" width="9.125" style="1"/>
  </cols>
  <sheetData>
    <row r="1" spans="1:23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26" t="s">
        <v>71</v>
      </c>
      <c r="I1" s="8" t="s">
        <v>75</v>
      </c>
      <c r="J1" s="8" t="s">
        <v>77</v>
      </c>
      <c r="K1" s="8" t="s">
        <v>81</v>
      </c>
      <c r="L1" s="8" t="s">
        <v>85</v>
      </c>
      <c r="M1" s="8" t="s">
        <v>97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>
      <c r="A3" s="9" t="s">
        <v>26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hidden="1" outlineLevel="2" thickBot="1">
      <c r="A4" s="2" t="s">
        <v>4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>
        <v>0.25</v>
      </c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0.24090909090909091</v>
      </c>
    </row>
    <row r="5" spans="1:23" ht="12" hidden="1" outlineLevel="2" thickBot="1">
      <c r="A5" s="2" t="s">
        <v>5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>
        <v>0.15</v>
      </c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0.14999999999999997</v>
      </c>
    </row>
    <row r="6" spans="1:23" ht="12" hidden="1" outlineLevel="2" thickBot="1">
      <c r="A6" s="2" t="s">
        <v>6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>
        <v>0.55000000000000004</v>
      </c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0.53545454545454541</v>
      </c>
    </row>
    <row r="7" spans="1:23" ht="12" hidden="1" outlineLevel="2" thickBot="1">
      <c r="A7" s="2" t="s">
        <v>7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>
        <v>0.05</v>
      </c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idden="1" outlineLevel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1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0.97636363636363632</v>
      </c>
    </row>
    <row r="9" spans="1:23" hidden="1" outlineLevel="2">
      <c r="A9" s="2" t="s">
        <v>9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40">
        <v>1.7999999999999999E-2</v>
      </c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1.9054545454545449E-2</v>
      </c>
    </row>
    <row r="10" spans="1:23" hidden="1" outlineLevel="2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40">
        <v>8.0000000000000002E-3</v>
      </c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9.6727272727272721E-3</v>
      </c>
    </row>
    <row r="11" spans="1:23" hidden="1" outlineLevel="2">
      <c r="A11" s="2" t="s">
        <v>11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40">
        <v>0.02</v>
      </c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1.9909090909090904E-2</v>
      </c>
    </row>
    <row r="12" spans="1:23" hidden="1" outlineLevel="2">
      <c r="A12" s="2" t="s">
        <v>12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40">
        <v>5.7999999999999996E-2</v>
      </c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0.10347272727272729</v>
      </c>
    </row>
    <row r="13" spans="1:23" hidden="1" outlineLevel="2">
      <c r="A13" s="2" t="s">
        <v>13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40">
        <v>1.8000000000000002E-2</v>
      </c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3.6590909090909098E-2</v>
      </c>
    </row>
    <row r="14" spans="1:23" hidden="1" outlineLevel="2">
      <c r="A14" s="2" t="s">
        <v>14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40">
        <v>2.4E-2</v>
      </c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3.270909090909091E-2</v>
      </c>
    </row>
    <row r="15" spans="1:23" hidden="1" outlineLevel="2">
      <c r="A15" s="2" t="s">
        <v>15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40">
        <v>0.04</v>
      </c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3.5818181818181812E-2</v>
      </c>
    </row>
    <row r="16" spans="1:23" hidden="1" outlineLevel="2">
      <c r="A16" s="2" t="s">
        <v>16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40">
        <v>0.09</v>
      </c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idden="1" outlineLevel="2">
      <c r="A17" s="2" t="s">
        <v>17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40">
        <v>0.05</v>
      </c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3.8181818181818178E-2</v>
      </c>
    </row>
    <row r="18" spans="1:23" hidden="1" outlineLevel="2">
      <c r="A18" s="2" t="s">
        <v>18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40">
        <v>0.09</v>
      </c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8.363636363636362E-2</v>
      </c>
    </row>
    <row r="19" spans="1:23" s="5" customFormat="1" hidden="1" outlineLevel="1">
      <c r="A19" s="3" t="s">
        <v>19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0.41600000000000004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0.46904545454545454</v>
      </c>
    </row>
    <row r="20" spans="1:23" collapsed="1">
      <c r="A20" s="3" t="s">
        <v>20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0.64960000000000007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0.67197272727272717</v>
      </c>
    </row>
    <row r="21" spans="1:23" s="11" customFormat="1">
      <c r="A21" s="3" t="s">
        <v>45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54</v>
      </c>
      <c r="H21" s="23" t="s">
        <v>72</v>
      </c>
      <c r="I21" s="10" t="s">
        <v>76</v>
      </c>
      <c r="J21" s="10" t="s">
        <v>54</v>
      </c>
      <c r="K21" s="10" t="s">
        <v>82</v>
      </c>
      <c r="L21" s="10" t="s">
        <v>89</v>
      </c>
      <c r="M21" s="10" t="s">
        <v>99</v>
      </c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0.27272727272727271</v>
      </c>
    </row>
    <row r="23" spans="1:23">
      <c r="A23" s="9" t="s">
        <v>29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4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>
        <v>0.25</v>
      </c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5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>
        <v>0.15</v>
      </c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0.14999999999999997</v>
      </c>
    </row>
    <row r="26" spans="1:23" hidden="1" outlineLevel="2">
      <c r="A26" s="2" t="s">
        <v>6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>
        <v>0.55000000000000004</v>
      </c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hidden="1" outlineLevel="2">
      <c r="A27" s="2" t="s">
        <v>7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>
        <v>0.05</v>
      </c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idden="1" outlineLevel="1">
      <c r="A28" s="3" t="s">
        <v>8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4">
        <f t="shared" si="6"/>
        <v>1</v>
      </c>
      <c r="M28" s="13">
        <f t="shared" si="6"/>
        <v>1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hidden="1" outlineLevel="2">
      <c r="A29" s="2" t="s">
        <v>9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>
        <v>0.09</v>
      </c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hidden="1" outlineLevel="2">
      <c r="A30" s="2" t="s">
        <v>10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3.9999999999999994E-2</v>
      </c>
    </row>
    <row r="31" spans="1:23" hidden="1" outlineLevel="2">
      <c r="A31" s="2" t="s">
        <v>11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40">
        <v>0.1</v>
      </c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hidden="1" outlineLevel="2">
      <c r="A32" s="2" t="s">
        <v>12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40">
        <v>0.28999999999999998</v>
      </c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0.23377272727272727</v>
      </c>
    </row>
    <row r="33" spans="1:23" hidden="1" outlineLevel="2">
      <c r="A33" s="2" t="s">
        <v>13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40">
        <v>4.4999999999999998E-2</v>
      </c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4.5454545454545442E-2</v>
      </c>
    </row>
    <row r="34" spans="1:23" hidden="1" outlineLevel="2">
      <c r="A34" s="2" t="s">
        <v>14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40">
        <v>0.06</v>
      </c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6.0872727272727273E-2</v>
      </c>
    </row>
    <row r="35" spans="1:23" hidden="1" outlineLevel="2">
      <c r="A35" s="2" t="s">
        <v>15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40">
        <v>0.04</v>
      </c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3.9999999999999994E-2</v>
      </c>
    </row>
    <row r="36" spans="1:23" hidden="1" outlineLevel="2">
      <c r="A36" s="2" t="s">
        <v>16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hidden="1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hidden="1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5.1363636363636361E-2</v>
      </c>
    </row>
    <row r="39" spans="1:23" s="5" customFormat="1" hidden="1" outlineLevel="1">
      <c r="A39" s="3" t="s">
        <v>19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0.69000000000000006</v>
      </c>
      <c r="M39" s="13">
        <f t="shared" si="8"/>
        <v>0.85000000000000009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0.80146363636363638</v>
      </c>
    </row>
    <row r="40" spans="1:23" collapsed="1">
      <c r="A40" s="3" t="s">
        <v>20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0.81400000000000006</v>
      </c>
      <c r="M40" s="13">
        <f t="shared" si="9"/>
        <v>0.91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0.88087818181818189</v>
      </c>
    </row>
    <row r="41" spans="1:23" s="11" customFormat="1">
      <c r="A41" s="3" t="s">
        <v>45</v>
      </c>
      <c r="B41" s="4"/>
      <c r="C41" s="10" t="s">
        <v>49</v>
      </c>
      <c r="D41" s="10" t="s">
        <v>49</v>
      </c>
      <c r="E41" s="10" t="s">
        <v>49</v>
      </c>
      <c r="F41" s="10" t="s">
        <v>56</v>
      </c>
      <c r="G41" s="10" t="s">
        <v>53</v>
      </c>
      <c r="H41" s="23" t="s">
        <v>72</v>
      </c>
      <c r="I41" s="10" t="s">
        <v>53</v>
      </c>
      <c r="J41" s="10" t="s">
        <v>53</v>
      </c>
      <c r="K41" s="35" t="s">
        <v>83</v>
      </c>
      <c r="L41" s="10" t="s">
        <v>89</v>
      </c>
      <c r="M41" s="10" t="s">
        <v>98</v>
      </c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</row>
    <row r="43" spans="1:23">
      <c r="A43" s="9" t="s">
        <v>30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idden="1" outlineLevel="2">
      <c r="A44" s="2" t="s">
        <v>4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>
        <v>0.25</v>
      </c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hidden="1" outlineLevel="2">
      <c r="A45" s="2" t="s">
        <v>5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>
        <v>0.15</v>
      </c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0.14999999999999997</v>
      </c>
    </row>
    <row r="46" spans="1:23" hidden="1" outlineLevel="2">
      <c r="A46" s="2" t="s">
        <v>6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>
        <v>0.55000000000000004</v>
      </c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hidden="1" outlineLevel="2">
      <c r="A47" s="2" t="s">
        <v>7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>
        <v>0.05</v>
      </c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idden="1" outlineLevel="1">
      <c r="A48" s="3" t="s">
        <v>8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4">
        <f t="shared" si="11"/>
        <v>1</v>
      </c>
      <c r="M48" s="13">
        <f t="shared" si="11"/>
        <v>1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hidden="1" outlineLevel="2">
      <c r="A49" s="2" t="s">
        <v>9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>
        <v>0.09</v>
      </c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hidden="1" outlineLevel="2">
      <c r="A50" s="2" t="s">
        <v>10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40">
        <v>0.04</v>
      </c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3.9999999999999994E-2</v>
      </c>
    </row>
    <row r="51" spans="1:23" hidden="1" outlineLevel="2">
      <c r="A51" s="2" t="s">
        <v>11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40">
        <v>0.1</v>
      </c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hidden="1" outlineLevel="2">
      <c r="A52" s="2" t="s">
        <v>12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40">
        <v>0.28999999999999998</v>
      </c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0.2027727272727273</v>
      </c>
    </row>
    <row r="53" spans="1:23" hidden="1" outlineLevel="2">
      <c r="A53" s="2" t="s">
        <v>13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40">
        <v>2.2499999999999999E-2</v>
      </c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2.2318181818181813E-2</v>
      </c>
    </row>
    <row r="54" spans="1:23" hidden="1" outlineLevel="2">
      <c r="A54" s="2" t="s">
        <v>14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40">
        <v>0.03</v>
      </c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3.1309090909090911E-2</v>
      </c>
    </row>
    <row r="55" spans="1:23" hidden="1" outlineLevel="2">
      <c r="A55" s="2" t="s">
        <v>15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40">
        <v>0.04</v>
      </c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3.9999999999999994E-2</v>
      </c>
    </row>
    <row r="56" spans="1:23" hidden="1" outlineLevel="2">
      <c r="A56" s="2" t="s">
        <v>16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40">
        <v>0.09</v>
      </c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hidden="1" outlineLevel="2">
      <c r="A57" s="2" t="s">
        <v>17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40">
        <v>0.05</v>
      </c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hidden="1" outlineLevel="2">
      <c r="A58" s="2" t="s">
        <v>18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40">
        <v>2.2499999999999999E-2</v>
      </c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3.1363636363636371E-2</v>
      </c>
    </row>
    <row r="59" spans="1:23" s="5" customFormat="1" hidden="1" outlineLevel="1">
      <c r="A59" s="3" t="s">
        <v>19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0.54000000000000015</v>
      </c>
      <c r="M59" s="13">
        <f t="shared" si="13"/>
        <v>0.77500000000000002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0.69776363636363636</v>
      </c>
    </row>
    <row r="60" spans="1:23" collapsed="1">
      <c r="A60" s="3" t="s">
        <v>20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:M60" si="19">0.4*L48+0.6*L59</f>
        <v>0.72400000000000009</v>
      </c>
      <c r="M60" s="13">
        <f t="shared" si="19"/>
        <v>0.86499999999999999</v>
      </c>
      <c r="N60" s="13">
        <f t="shared" ref="N60" si="20">0.4*N48+0.6*N59</f>
        <v>0</v>
      </c>
      <c r="O60" s="13">
        <f t="shared" ref="O60" si="21">0.4*O48+0.6*O59</f>
        <v>0</v>
      </c>
      <c r="P60" s="13">
        <f t="shared" ref="P60" si="22">0.4*P48+0.6*P59</f>
        <v>0</v>
      </c>
      <c r="Q60" s="13">
        <f t="shared" ref="Q60" si="23">0.4*Q48+0.6*Q59</f>
        <v>0</v>
      </c>
      <c r="R60" s="13">
        <f t="shared" ref="R60" si="24">0.4*R48+0.6*R59</f>
        <v>0</v>
      </c>
      <c r="S60" s="13">
        <f t="shared" ref="S60" si="25">0.4*S48+0.6*S59</f>
        <v>0</v>
      </c>
      <c r="T60" s="13">
        <f t="shared" ref="T60" si="26">0.4*T48+0.6*T59</f>
        <v>0</v>
      </c>
      <c r="U60" s="13">
        <f t="shared" ref="U60" si="27">0.4*U48+0.6*U59</f>
        <v>0</v>
      </c>
      <c r="V60" s="13">
        <f t="shared" ref="V60" si="28">0.4*V48+0.6*V59</f>
        <v>0</v>
      </c>
      <c r="W60" s="13">
        <f t="shared" ref="W60" si="29">0.4*W48+0.6*W59</f>
        <v>0.81865818181818184</v>
      </c>
    </row>
    <row r="61" spans="1:23" s="11" customFormat="1">
      <c r="A61" s="3" t="s">
        <v>45</v>
      </c>
      <c r="B61" s="4"/>
      <c r="C61" s="10" t="s">
        <v>49</v>
      </c>
      <c r="D61" s="10" t="s">
        <v>49</v>
      </c>
      <c r="E61" s="10" t="s">
        <v>49</v>
      </c>
      <c r="F61" s="10" t="s">
        <v>53</v>
      </c>
      <c r="G61" s="10" t="s">
        <v>64</v>
      </c>
      <c r="H61" s="23" t="s">
        <v>72</v>
      </c>
      <c r="I61" s="10" t="s">
        <v>53</v>
      </c>
      <c r="J61" s="10" t="s">
        <v>53</v>
      </c>
      <c r="K61" s="35" t="s">
        <v>82</v>
      </c>
      <c r="L61" s="39" t="s">
        <v>89</v>
      </c>
      <c r="M61" s="10" t="s">
        <v>98</v>
      </c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</row>
    <row r="63" spans="1:23">
      <c r="A63" s="9" t="s">
        <v>27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2" hidden="1" outlineLevel="2" thickBot="1">
      <c r="A64" s="2" t="s">
        <v>4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4">
        <v>0.25</v>
      </c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2" hidden="1" outlineLevel="2" thickBot="1">
      <c r="A65" s="2" t="s">
        <v>5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4">
        <v>7.4999999999999997E-2</v>
      </c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0">AVERAGE(C65:V65)</f>
        <v>7.6818181818181799E-2</v>
      </c>
    </row>
    <row r="66" spans="1:23" ht="12" hidden="1" outlineLevel="2" thickBot="1">
      <c r="A66" s="2" t="s">
        <v>6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4">
        <v>0.27500000000000002</v>
      </c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0"/>
        <v>0.29931818181818176</v>
      </c>
    </row>
    <row r="67" spans="1:23" ht="12" hidden="1" outlineLevel="2" thickBot="1">
      <c r="A67" s="2" t="s">
        <v>7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4">
        <v>0.05</v>
      </c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0"/>
        <v>4.9999999999999996E-2</v>
      </c>
    </row>
    <row r="68" spans="1:23" s="5" customFormat="1" ht="12" hidden="1" outlineLevel="1" thickBot="1">
      <c r="A68" s="3" t="s">
        <v>8</v>
      </c>
      <c r="B68" s="13">
        <f>SUM(B64:B67)</f>
        <v>1</v>
      </c>
      <c r="C68" s="13">
        <f t="shared" ref="C68:W68" si="31">SUM(C64:C67)</f>
        <v>0.73250000000000004</v>
      </c>
      <c r="D68" s="13">
        <f t="shared" si="31"/>
        <v>0.65000000000000013</v>
      </c>
      <c r="E68" s="13">
        <f t="shared" si="31"/>
        <v>0.77500000000000002</v>
      </c>
      <c r="F68" s="13">
        <f t="shared" si="31"/>
        <v>0.65000000000000013</v>
      </c>
      <c r="G68" s="13">
        <f t="shared" si="31"/>
        <v>0.65000000000000013</v>
      </c>
      <c r="H68" s="13">
        <f t="shared" si="31"/>
        <v>0.72500000000000009</v>
      </c>
      <c r="I68" s="13">
        <f t="shared" si="31"/>
        <v>0.65000000000000013</v>
      </c>
      <c r="J68" s="13">
        <f t="shared" si="31"/>
        <v>0.65500000000000003</v>
      </c>
      <c r="K68" s="34">
        <f t="shared" si="31"/>
        <v>0.65000000000000013</v>
      </c>
      <c r="L68" s="4">
        <f t="shared" si="31"/>
        <v>0.65000000000000013</v>
      </c>
      <c r="M68" s="13">
        <f>SUM(M64:M67)</f>
        <v>0.65000000000000013</v>
      </c>
      <c r="N68" s="13">
        <f t="shared" si="31"/>
        <v>0</v>
      </c>
      <c r="O68" s="13">
        <f t="shared" si="31"/>
        <v>0</v>
      </c>
      <c r="P68" s="13">
        <f t="shared" si="31"/>
        <v>0</v>
      </c>
      <c r="Q68" s="13">
        <f t="shared" si="31"/>
        <v>0</v>
      </c>
      <c r="R68" s="13">
        <f t="shared" si="31"/>
        <v>0</v>
      </c>
      <c r="S68" s="13">
        <f t="shared" si="31"/>
        <v>0</v>
      </c>
      <c r="T68" s="13">
        <f t="shared" si="31"/>
        <v>0</v>
      </c>
      <c r="U68" s="13">
        <f t="shared" si="31"/>
        <v>0</v>
      </c>
      <c r="V68" s="13">
        <f t="shared" si="31"/>
        <v>0</v>
      </c>
      <c r="W68" s="13">
        <f t="shared" si="31"/>
        <v>0.67613636363636354</v>
      </c>
    </row>
    <row r="69" spans="1:23" ht="12" hidden="1" outlineLevel="2" thickBot="1">
      <c r="A69" s="2" t="s">
        <v>9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4">
        <v>4.4999999999999998E-2</v>
      </c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2">AVERAGE(C69:V69)</f>
        <v>5.040909090909091E-2</v>
      </c>
    </row>
    <row r="70" spans="1:23" ht="12" hidden="1" outlineLevel="2" thickBot="1">
      <c r="A70" s="2" t="s">
        <v>10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4">
        <v>0.02</v>
      </c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2"/>
        <v>2.0363636363636362E-2</v>
      </c>
    </row>
    <row r="71" spans="1:23" ht="12" hidden="1" outlineLevel="2" thickBot="1">
      <c r="A71" s="2" t="s">
        <v>11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4">
        <v>0.05</v>
      </c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2"/>
        <v>4.9999999999999996E-2</v>
      </c>
    </row>
    <row r="72" spans="1:23" ht="12" hidden="1" outlineLevel="2" thickBot="1">
      <c r="A72" s="2" t="s">
        <v>12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4">
        <v>0.14499999999999999</v>
      </c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2"/>
        <v>0.14895454545454545</v>
      </c>
    </row>
    <row r="73" spans="1:23" ht="12" hidden="1" outlineLevel="2" thickBot="1">
      <c r="A73" s="2" t="s">
        <v>13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4">
        <v>0.09</v>
      </c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2"/>
        <v>8.5909090909090893E-2</v>
      </c>
    </row>
    <row r="74" spans="1:23" ht="12" hidden="1" outlineLevel="2" thickBot="1">
      <c r="A74" s="2" t="s">
        <v>14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4">
        <v>0.12</v>
      </c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2"/>
        <v>0.11454545454545456</v>
      </c>
    </row>
    <row r="75" spans="1:23" ht="12" hidden="1" outlineLevel="2" thickBot="1">
      <c r="A75" s="2" t="s">
        <v>15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4">
        <v>0.04</v>
      </c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2"/>
        <v>3.9272727272727272E-2</v>
      </c>
    </row>
    <row r="76" spans="1:23" ht="12" hidden="1" outlineLevel="2" thickBot="1">
      <c r="A76" s="2" t="s">
        <v>16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4">
        <v>4.4999999999999998E-2</v>
      </c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2"/>
        <v>4.4999999999999991E-2</v>
      </c>
    </row>
    <row r="77" spans="1:23" ht="12" hidden="1" outlineLevel="2" thickBot="1">
      <c r="A77" s="2" t="s">
        <v>17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4">
        <v>0.05</v>
      </c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2"/>
        <v>4.9999999999999996E-2</v>
      </c>
    </row>
    <row r="78" spans="1:23" ht="12" hidden="1" outlineLevel="2" thickBot="1">
      <c r="A78" s="2" t="s">
        <v>18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4">
        <v>0.09</v>
      </c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2"/>
        <v>7.7727272727272714E-2</v>
      </c>
    </row>
    <row r="79" spans="1:23" s="5" customFormat="1" hidden="1" outlineLevel="1">
      <c r="A79" s="3" t="s">
        <v>19</v>
      </c>
      <c r="B79" s="13">
        <f>SUM(B69:B78)</f>
        <v>1</v>
      </c>
      <c r="C79" s="13">
        <f t="shared" ref="C79:W79" si="33">SUM(C69:C78)</f>
        <v>0.70400000000000007</v>
      </c>
      <c r="D79" s="13">
        <f t="shared" si="33"/>
        <v>0.70400000000000007</v>
      </c>
      <c r="E79" s="13">
        <f t="shared" si="33"/>
        <v>0.74700000000000011</v>
      </c>
      <c r="F79" s="13">
        <f t="shared" si="33"/>
        <v>0.54499999999999993</v>
      </c>
      <c r="G79" s="13">
        <f t="shared" si="33"/>
        <v>0.66800000000000015</v>
      </c>
      <c r="H79" s="13">
        <f t="shared" si="33"/>
        <v>0.70000000000000007</v>
      </c>
      <c r="I79" s="13">
        <f t="shared" si="33"/>
        <v>0.65900000000000014</v>
      </c>
      <c r="J79" s="13">
        <f t="shared" si="33"/>
        <v>0.70000000000000007</v>
      </c>
      <c r="K79" s="34">
        <f t="shared" si="33"/>
        <v>0.69500000000000006</v>
      </c>
      <c r="L79" s="13">
        <f t="shared" si="33"/>
        <v>0.68700000000000006</v>
      </c>
      <c r="M79" s="13">
        <f>SUM(M69:M78)</f>
        <v>0.69500000000000006</v>
      </c>
      <c r="N79" s="13">
        <f t="shared" si="33"/>
        <v>0</v>
      </c>
      <c r="O79" s="13">
        <f t="shared" si="33"/>
        <v>0</v>
      </c>
      <c r="P79" s="13">
        <f t="shared" si="33"/>
        <v>0</v>
      </c>
      <c r="Q79" s="13">
        <f t="shared" si="33"/>
        <v>0</v>
      </c>
      <c r="R79" s="13">
        <f t="shared" si="33"/>
        <v>0</v>
      </c>
      <c r="S79" s="13">
        <f t="shared" si="33"/>
        <v>0</v>
      </c>
      <c r="T79" s="13">
        <f t="shared" si="33"/>
        <v>0</v>
      </c>
      <c r="U79" s="13">
        <f t="shared" si="33"/>
        <v>0</v>
      </c>
      <c r="V79" s="13">
        <f t="shared" si="33"/>
        <v>0</v>
      </c>
      <c r="W79" s="13">
        <f t="shared" si="33"/>
        <v>0.68218181818181822</v>
      </c>
    </row>
    <row r="80" spans="1:23" collapsed="1">
      <c r="A80" s="3" t="s">
        <v>20</v>
      </c>
      <c r="B80" s="13">
        <f t="shared" ref="B80:W80" si="34">0.4*B68+0.6*B79</f>
        <v>1</v>
      </c>
      <c r="C80" s="13">
        <f t="shared" si="34"/>
        <v>0.71540000000000004</v>
      </c>
      <c r="D80" s="13">
        <f t="shared" si="34"/>
        <v>0.68240000000000012</v>
      </c>
      <c r="E80" s="13">
        <f t="shared" si="34"/>
        <v>0.7582000000000001</v>
      </c>
      <c r="F80" s="13">
        <f t="shared" si="34"/>
        <v>0.58699999999999997</v>
      </c>
      <c r="G80" s="13">
        <f t="shared" si="34"/>
        <v>0.66080000000000017</v>
      </c>
      <c r="H80" s="13">
        <f t="shared" si="34"/>
        <v>0.71000000000000008</v>
      </c>
      <c r="I80" s="13">
        <f t="shared" si="34"/>
        <v>0.6554000000000002</v>
      </c>
      <c r="J80" s="13">
        <f t="shared" si="34"/>
        <v>0.68200000000000005</v>
      </c>
      <c r="K80" s="34">
        <f t="shared" si="34"/>
        <v>0.67700000000000005</v>
      </c>
      <c r="L80" s="13">
        <f t="shared" si="34"/>
        <v>0.67220000000000013</v>
      </c>
      <c r="M80" s="13">
        <f t="shared" si="34"/>
        <v>0.67700000000000005</v>
      </c>
      <c r="N80" s="13">
        <f t="shared" si="34"/>
        <v>0</v>
      </c>
      <c r="O80" s="13">
        <f t="shared" si="34"/>
        <v>0</v>
      </c>
      <c r="P80" s="13">
        <f t="shared" si="34"/>
        <v>0</v>
      </c>
      <c r="Q80" s="13">
        <f t="shared" si="34"/>
        <v>0</v>
      </c>
      <c r="R80" s="13">
        <f t="shared" si="34"/>
        <v>0</v>
      </c>
      <c r="S80" s="13">
        <f t="shared" si="34"/>
        <v>0</v>
      </c>
      <c r="T80" s="13">
        <f t="shared" si="34"/>
        <v>0</v>
      </c>
      <c r="U80" s="13">
        <f t="shared" si="34"/>
        <v>0</v>
      </c>
      <c r="V80" s="13">
        <f t="shared" si="34"/>
        <v>0</v>
      </c>
      <c r="W80" s="13">
        <f t="shared" si="34"/>
        <v>0.67976363636363635</v>
      </c>
    </row>
    <row r="81" spans="1:23" s="11" customFormat="1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63</v>
      </c>
      <c r="H81" s="23" t="s">
        <v>73</v>
      </c>
      <c r="I81" s="10" t="s">
        <v>54</v>
      </c>
      <c r="J81" s="10" t="s">
        <v>54</v>
      </c>
      <c r="K81" s="35" t="s">
        <v>84</v>
      </c>
      <c r="L81" s="39" t="s">
        <v>90</v>
      </c>
      <c r="M81" s="10" t="s">
        <v>100</v>
      </c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</row>
    <row r="83" spans="1:23">
      <c r="A83" s="9" t="s">
        <v>28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hidden="1" outlineLevel="2" thickBot="1">
      <c r="A84" s="2" t="s">
        <v>4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>
        <v>0.25</v>
      </c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2" hidden="1" outlineLevel="2" thickBot="1">
      <c r="A85" s="2" t="s">
        <v>5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40">
        <v>3.7499999999999999E-2</v>
      </c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5">AVERAGE(C85:V85)</f>
        <v>3.9999999999999987E-2</v>
      </c>
    </row>
    <row r="86" spans="1:23" ht="12" hidden="1" outlineLevel="2" thickBot="1">
      <c r="A86" s="2" t="s">
        <v>6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40">
        <v>0.13750000000000001</v>
      </c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5"/>
        <v>0.17686363636363633</v>
      </c>
    </row>
    <row r="87" spans="1:23" ht="12" hidden="1" outlineLevel="2" thickBot="1">
      <c r="A87" s="2" t="s">
        <v>7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>
        <v>0.05</v>
      </c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5"/>
        <v>4.9999999999999996E-2</v>
      </c>
    </row>
    <row r="88" spans="1:23" s="5" customFormat="1" ht="12" hidden="1" outlineLevel="1" thickBot="1">
      <c r="A88" s="3" t="s">
        <v>8</v>
      </c>
      <c r="B88" s="13">
        <f>SUM(B84:B87)</f>
        <v>1</v>
      </c>
      <c r="C88" s="13">
        <f t="shared" ref="C88:W88" si="36">SUM(C84:C87)</f>
        <v>0.61250000000000004</v>
      </c>
      <c r="D88" s="13">
        <f t="shared" si="36"/>
        <v>0.47499999999999998</v>
      </c>
      <c r="E88" s="13">
        <f t="shared" si="36"/>
        <v>0.66250000000000009</v>
      </c>
      <c r="F88" s="13">
        <f t="shared" si="36"/>
        <v>0.47499999999999998</v>
      </c>
      <c r="G88" s="13">
        <f t="shared" si="36"/>
        <v>0.47499999999999998</v>
      </c>
      <c r="H88" s="13">
        <f t="shared" si="36"/>
        <v>0.52300000000000002</v>
      </c>
      <c r="I88" s="13">
        <f t="shared" si="36"/>
        <v>0.47499999999999998</v>
      </c>
      <c r="J88" s="13">
        <f t="shared" si="36"/>
        <v>0.48</v>
      </c>
      <c r="K88" s="34">
        <f t="shared" si="36"/>
        <v>0.47499999999999998</v>
      </c>
      <c r="L88" s="4">
        <f t="shared" si="36"/>
        <v>0.5575</v>
      </c>
      <c r="M88" s="13">
        <f>SUM(M84:M87)</f>
        <v>0.47499999999999998</v>
      </c>
      <c r="N88" s="13">
        <f t="shared" si="36"/>
        <v>0</v>
      </c>
      <c r="O88" s="13">
        <f t="shared" si="36"/>
        <v>0</v>
      </c>
      <c r="P88" s="13">
        <f t="shared" si="36"/>
        <v>0</v>
      </c>
      <c r="Q88" s="13">
        <f t="shared" si="36"/>
        <v>0</v>
      </c>
      <c r="R88" s="13">
        <f t="shared" si="36"/>
        <v>0</v>
      </c>
      <c r="S88" s="13">
        <f t="shared" si="36"/>
        <v>0</v>
      </c>
      <c r="T88" s="13">
        <f t="shared" si="36"/>
        <v>0</v>
      </c>
      <c r="U88" s="13">
        <f t="shared" si="36"/>
        <v>0</v>
      </c>
      <c r="V88" s="13">
        <f t="shared" si="36"/>
        <v>0</v>
      </c>
      <c r="W88" s="13">
        <f t="shared" si="36"/>
        <v>0.5168636363636363</v>
      </c>
    </row>
    <row r="89" spans="1:23" ht="12" hidden="1" outlineLevel="2" thickBot="1">
      <c r="A89" s="2" t="s">
        <v>9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40">
        <v>2.2499999999999999E-2</v>
      </c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37">AVERAGE(C89:V89)</f>
        <v>3.0522727272727278E-2</v>
      </c>
    </row>
    <row r="90" spans="1:23" ht="12" hidden="1" outlineLevel="2" thickBot="1">
      <c r="A90" s="2" t="s">
        <v>10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40">
        <v>0.01</v>
      </c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37"/>
        <v>1.0545454545454544E-2</v>
      </c>
    </row>
    <row r="91" spans="1:23" ht="12" hidden="1" outlineLevel="2" thickBot="1">
      <c r="A91" s="2" t="s">
        <v>11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40">
        <v>2.5000000000000001E-2</v>
      </c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37"/>
        <v>2.4999999999999998E-2</v>
      </c>
    </row>
    <row r="92" spans="1:23" ht="12" hidden="1" outlineLevel="2" thickBot="1">
      <c r="A92" s="2" t="s">
        <v>12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40">
        <v>7.2499999999999995E-2</v>
      </c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37"/>
        <v>7.8704545454545444E-2</v>
      </c>
    </row>
    <row r="93" spans="1:23" ht="12" hidden="1" outlineLevel="2" thickBot="1">
      <c r="A93" s="2" t="s">
        <v>13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40">
        <v>0.09</v>
      </c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37"/>
        <v>8.3863636363636349E-2</v>
      </c>
    </row>
    <row r="94" spans="1:23" ht="12" hidden="1" outlineLevel="2" thickBot="1">
      <c r="A94" s="2" t="s">
        <v>14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40">
        <v>0.12</v>
      </c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37"/>
        <v>0.11181818181818182</v>
      </c>
    </row>
    <row r="95" spans="1:23" ht="12" hidden="1" outlineLevel="2" thickBot="1">
      <c r="A95" s="2" t="s">
        <v>15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40">
        <v>0.04</v>
      </c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37"/>
        <v>3.8909090909090907E-2</v>
      </c>
    </row>
    <row r="96" spans="1:23" ht="12" hidden="1" outlineLevel="2" thickBot="1">
      <c r="A96" s="2" t="s">
        <v>16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40">
        <v>2.2499999999999999E-2</v>
      </c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37"/>
        <v>2.2772727272727267E-2</v>
      </c>
    </row>
    <row r="97" spans="1:23" ht="12" hidden="1" outlineLevel="2" thickBot="1">
      <c r="A97" s="2" t="s">
        <v>17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40">
        <v>0.05</v>
      </c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37"/>
        <v>4.9999999999999996E-2</v>
      </c>
    </row>
    <row r="98" spans="1:23" ht="12" hidden="1" outlineLevel="2" thickBot="1">
      <c r="A98" s="2" t="s">
        <v>18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>
        <v>0.09</v>
      </c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37"/>
        <v>7.1590909090909094E-2</v>
      </c>
    </row>
    <row r="99" spans="1:23" s="5" customFormat="1" hidden="1" outlineLevel="1">
      <c r="A99" s="3" t="s">
        <v>19</v>
      </c>
      <c r="B99" s="13">
        <f>SUM(B89:B98)</f>
        <v>1</v>
      </c>
      <c r="C99" s="13">
        <f t="shared" ref="C99:W99" si="38">SUM(C89:C98)</f>
        <v>0.55600000000000005</v>
      </c>
      <c r="D99" s="13">
        <f t="shared" si="38"/>
        <v>0.55600000000000005</v>
      </c>
      <c r="E99" s="13">
        <f t="shared" si="38"/>
        <v>0.62049999999999994</v>
      </c>
      <c r="F99" s="13">
        <f t="shared" si="38"/>
        <v>0.3175</v>
      </c>
      <c r="G99" s="13">
        <f t="shared" si="38"/>
        <v>0.502</v>
      </c>
      <c r="H99" s="13">
        <f t="shared" si="38"/>
        <v>0.55099999999999993</v>
      </c>
      <c r="I99" s="13">
        <f t="shared" si="38"/>
        <v>0.48750000000000004</v>
      </c>
      <c r="J99" s="13">
        <f t="shared" si="38"/>
        <v>0.55499999999999994</v>
      </c>
      <c r="K99" s="34">
        <f t="shared" si="38"/>
        <v>0.54249999999999998</v>
      </c>
      <c r="L99" s="13">
        <f t="shared" si="38"/>
        <v>0.53049999999999997</v>
      </c>
      <c r="M99" s="13">
        <f>SUM(M89:M98)</f>
        <v>0.54249999999999998</v>
      </c>
      <c r="N99" s="13">
        <f t="shared" si="38"/>
        <v>0</v>
      </c>
      <c r="O99" s="13">
        <f t="shared" si="38"/>
        <v>0</v>
      </c>
      <c r="P99" s="13">
        <f t="shared" si="38"/>
        <v>0</v>
      </c>
      <c r="Q99" s="13">
        <f t="shared" si="38"/>
        <v>0</v>
      </c>
      <c r="R99" s="13">
        <f t="shared" si="38"/>
        <v>0</v>
      </c>
      <c r="S99" s="13">
        <f t="shared" si="38"/>
        <v>0</v>
      </c>
      <c r="T99" s="13">
        <f t="shared" si="38"/>
        <v>0</v>
      </c>
      <c r="U99" s="13">
        <f t="shared" si="38"/>
        <v>0</v>
      </c>
      <c r="V99" s="13">
        <f t="shared" si="38"/>
        <v>0</v>
      </c>
      <c r="W99" s="13">
        <f t="shared" si="38"/>
        <v>0.52372727272727271</v>
      </c>
    </row>
    <row r="100" spans="1:23" collapsed="1">
      <c r="A100" s="3" t="s">
        <v>20</v>
      </c>
      <c r="B100" s="13">
        <f t="shared" ref="B100" si="39">0.4*B88+0.6*B99</f>
        <v>1</v>
      </c>
      <c r="C100" s="13">
        <f t="shared" ref="C100:D100" si="40">0.4*C88+0.6*C99</f>
        <v>0.5786</v>
      </c>
      <c r="D100" s="13">
        <f t="shared" si="40"/>
        <v>0.52360000000000007</v>
      </c>
      <c r="E100" s="13">
        <f t="shared" ref="E100" si="41">0.4*E88+0.6*E99</f>
        <v>0.63729999999999998</v>
      </c>
      <c r="F100" s="13">
        <f t="shared" ref="F100:J100" si="42">0.4*F88+0.6*F99</f>
        <v>0.3805</v>
      </c>
      <c r="G100" s="13">
        <f t="shared" si="42"/>
        <v>0.49119999999999997</v>
      </c>
      <c r="H100" s="13">
        <f t="shared" si="42"/>
        <v>0.53979999999999995</v>
      </c>
      <c r="I100" s="13">
        <f t="shared" si="42"/>
        <v>0.48250000000000004</v>
      </c>
      <c r="J100" s="13">
        <f t="shared" si="42"/>
        <v>0.52499999999999991</v>
      </c>
      <c r="K100" s="34">
        <f t="shared" ref="K100" si="43">0.4*K88+0.6*K99</f>
        <v>0.51549999999999996</v>
      </c>
      <c r="L100" s="13">
        <f t="shared" ref="L100:M100" si="44">0.4*L88+0.6*L99</f>
        <v>0.5413</v>
      </c>
      <c r="M100" s="13">
        <f t="shared" si="44"/>
        <v>0.51549999999999996</v>
      </c>
      <c r="N100" s="13">
        <f t="shared" ref="N100" si="45">0.4*N88+0.6*N99</f>
        <v>0</v>
      </c>
      <c r="O100" s="13">
        <f t="shared" ref="O100" si="46">0.4*O88+0.6*O99</f>
        <v>0</v>
      </c>
      <c r="P100" s="13">
        <f t="shared" ref="P100" si="47">0.4*P88+0.6*P99</f>
        <v>0</v>
      </c>
      <c r="Q100" s="13">
        <f t="shared" ref="Q100" si="48">0.4*Q88+0.6*Q99</f>
        <v>0</v>
      </c>
      <c r="R100" s="13">
        <f t="shared" ref="R100" si="49">0.4*R88+0.6*R99</f>
        <v>0</v>
      </c>
      <c r="S100" s="13">
        <f t="shared" ref="S100" si="50">0.4*S88+0.6*S99</f>
        <v>0</v>
      </c>
      <c r="T100" s="13">
        <f t="shared" ref="T100" si="51">0.4*T88+0.6*T99</f>
        <v>0</v>
      </c>
      <c r="U100" s="13">
        <f t="shared" ref="U100" si="52">0.4*U88+0.6*U99</f>
        <v>0</v>
      </c>
      <c r="V100" s="13">
        <f t="shared" ref="V100" si="53">0.4*V88+0.6*V99</f>
        <v>0</v>
      </c>
      <c r="W100" s="13">
        <f t="shared" ref="W100" si="54">0.4*W88+0.6*W99</f>
        <v>0.5209818181818181</v>
      </c>
    </row>
    <row r="101" spans="1:23" s="11" customFormat="1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 t="s">
        <v>63</v>
      </c>
      <c r="H101" s="23" t="s">
        <v>73</v>
      </c>
      <c r="I101" s="10" t="s">
        <v>54</v>
      </c>
      <c r="J101" s="10" t="s">
        <v>54</v>
      </c>
      <c r="K101" s="10" t="s">
        <v>80</v>
      </c>
      <c r="L101" s="39" t="s">
        <v>90</v>
      </c>
      <c r="M101" s="10" t="s">
        <v>100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4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5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>
        <v>0.15</v>
      </c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5">AVERAGE(C105:V105)</f>
        <v>0.14999999999999997</v>
      </c>
    </row>
    <row r="106" spans="1:23" hidden="1" outlineLevel="2">
      <c r="A106" s="2" t="s">
        <v>6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>
        <v>0.55000000000000004</v>
      </c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55"/>
        <v>0.54999999999999993</v>
      </c>
    </row>
    <row r="107" spans="1:23" hidden="1" outlineLevel="2">
      <c r="A107" s="2" t="s">
        <v>7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>
        <v>0.05</v>
      </c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55"/>
        <v>4.9999999999999996E-2</v>
      </c>
    </row>
    <row r="108" spans="1:23" s="5" customFormat="1" hidden="1" outlineLevel="1">
      <c r="A108" s="3" t="s">
        <v>8</v>
      </c>
      <c r="B108" s="13">
        <f>SUM(B104:B107)</f>
        <v>1</v>
      </c>
      <c r="C108" s="13">
        <f t="shared" ref="C108:W108" si="56">SUM(C104:C107)</f>
        <v>1</v>
      </c>
      <c r="D108" s="13">
        <f t="shared" si="56"/>
        <v>1</v>
      </c>
      <c r="E108" s="13">
        <f t="shared" si="56"/>
        <v>1</v>
      </c>
      <c r="F108" s="13">
        <f t="shared" si="56"/>
        <v>1</v>
      </c>
      <c r="G108" s="13">
        <f t="shared" si="56"/>
        <v>1</v>
      </c>
      <c r="H108" s="13">
        <f t="shared" ref="H108:J108" si="57">SUM(H104:H107)</f>
        <v>1</v>
      </c>
      <c r="I108" s="13">
        <f t="shared" si="57"/>
        <v>1</v>
      </c>
      <c r="J108" s="13">
        <f t="shared" si="57"/>
        <v>1</v>
      </c>
      <c r="K108" s="13">
        <f t="shared" si="56"/>
        <v>0</v>
      </c>
      <c r="L108" s="4">
        <f t="shared" si="56"/>
        <v>1</v>
      </c>
      <c r="M108" s="13">
        <v>1</v>
      </c>
      <c r="N108" s="13">
        <f t="shared" si="56"/>
        <v>0</v>
      </c>
      <c r="O108" s="13">
        <f t="shared" si="56"/>
        <v>0</v>
      </c>
      <c r="P108" s="13">
        <f t="shared" si="56"/>
        <v>0</v>
      </c>
      <c r="Q108" s="13">
        <f t="shared" si="56"/>
        <v>0</v>
      </c>
      <c r="R108" s="13">
        <f t="shared" si="56"/>
        <v>0</v>
      </c>
      <c r="S108" s="13">
        <f t="shared" si="56"/>
        <v>0</v>
      </c>
      <c r="T108" s="13">
        <f t="shared" si="56"/>
        <v>0</v>
      </c>
      <c r="U108" s="13">
        <f t="shared" si="56"/>
        <v>0</v>
      </c>
      <c r="V108" s="13">
        <f t="shared" si="56"/>
        <v>0</v>
      </c>
      <c r="W108" s="13">
        <f t="shared" si="56"/>
        <v>1</v>
      </c>
    </row>
    <row r="109" spans="1:23" hidden="1" outlineLevel="2">
      <c r="A109" s="2" t="s">
        <v>9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>
        <v>0.09</v>
      </c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58">AVERAGE(C109:V109)</f>
        <v>8.9999999999999983E-2</v>
      </c>
    </row>
    <row r="110" spans="1:23" hidden="1" outlineLevel="2">
      <c r="A110" s="2" t="s">
        <v>10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40">
        <v>0.04</v>
      </c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58"/>
        <v>3.9999999999999994E-2</v>
      </c>
    </row>
    <row r="111" spans="1:23" hidden="1" outlineLevel="2">
      <c r="A111" s="2" t="s">
        <v>11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58"/>
        <v>9.9999999999999992E-2</v>
      </c>
    </row>
    <row r="112" spans="1:23" hidden="1" outlineLevel="2">
      <c r="A112" s="2" t="s">
        <v>12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40">
        <v>0.255</v>
      </c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58"/>
        <v>0.23884999999999995</v>
      </c>
    </row>
    <row r="113" spans="1:23" hidden="1" outlineLevel="2">
      <c r="A113" s="2" t="s">
        <v>13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40">
        <v>5.3999999999999999E-2</v>
      </c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58"/>
        <v>5.6999999999999995E-2</v>
      </c>
    </row>
    <row r="114" spans="1:23" hidden="1" outlineLevel="2">
      <c r="A114" s="2" t="s">
        <v>14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40">
        <v>0.12</v>
      </c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58"/>
        <v>0.12000000000000002</v>
      </c>
    </row>
    <row r="115" spans="1:23" hidden="1" outlineLevel="2">
      <c r="A115" s="2" t="s">
        <v>15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40">
        <v>0.04</v>
      </c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58"/>
        <v>3.44E-2</v>
      </c>
    </row>
    <row r="116" spans="1:23" hidden="1" outlineLevel="2">
      <c r="A116" s="2" t="s">
        <v>16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58"/>
        <v>8.9999999999999983E-2</v>
      </c>
    </row>
    <row r="117" spans="1:23" hidden="1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58"/>
        <v>3.5999999999999997E-2</v>
      </c>
    </row>
    <row r="118" spans="1:23" hidden="1" outlineLevel="2">
      <c r="A118" s="2" t="s">
        <v>18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58"/>
        <v>8.4749999999999992E-2</v>
      </c>
    </row>
    <row r="119" spans="1:23" s="5" customFormat="1" hidden="1" outlineLevel="1">
      <c r="A119" s="3" t="s">
        <v>19</v>
      </c>
      <c r="B119" s="13">
        <f>SUM(B109:B118)</f>
        <v>1</v>
      </c>
      <c r="C119" s="13">
        <f t="shared" ref="C119:W119" si="59">SUM(C109:C118)</f>
        <v>0.9325</v>
      </c>
      <c r="D119" s="13">
        <f t="shared" si="59"/>
        <v>0.9425</v>
      </c>
      <c r="E119" s="13">
        <f t="shared" si="59"/>
        <v>0.95749999999999991</v>
      </c>
      <c r="F119" s="13">
        <f t="shared" si="59"/>
        <v>0.90500000000000003</v>
      </c>
      <c r="G119" s="13">
        <f t="shared" si="59"/>
        <v>0.78100000000000003</v>
      </c>
      <c r="H119" s="13">
        <f t="shared" si="59"/>
        <v>0.92899999999999994</v>
      </c>
      <c r="I119" s="13">
        <f t="shared" si="59"/>
        <v>0.9</v>
      </c>
      <c r="J119" s="13">
        <f t="shared" si="59"/>
        <v>0.79</v>
      </c>
      <c r="K119" s="13">
        <f t="shared" si="59"/>
        <v>0</v>
      </c>
      <c r="L119" s="13">
        <f t="shared" si="59"/>
        <v>0.85849999999999993</v>
      </c>
      <c r="M119" s="13">
        <f>SUM(M109:M118)</f>
        <v>0.91400000000000003</v>
      </c>
      <c r="N119" s="13">
        <f t="shared" si="59"/>
        <v>0</v>
      </c>
      <c r="O119" s="13">
        <f t="shared" si="59"/>
        <v>0</v>
      </c>
      <c r="P119" s="13">
        <f t="shared" si="59"/>
        <v>0</v>
      </c>
      <c r="Q119" s="13">
        <f t="shared" si="59"/>
        <v>0</v>
      </c>
      <c r="R119" s="13">
        <f t="shared" si="59"/>
        <v>0</v>
      </c>
      <c r="S119" s="13">
        <f t="shared" si="59"/>
        <v>0</v>
      </c>
      <c r="T119" s="13">
        <f t="shared" si="59"/>
        <v>0</v>
      </c>
      <c r="U119" s="13">
        <f t="shared" si="59"/>
        <v>0</v>
      </c>
      <c r="V119" s="13">
        <f t="shared" si="59"/>
        <v>0</v>
      </c>
      <c r="W119" s="13">
        <f t="shared" si="59"/>
        <v>0.8909999999999999</v>
      </c>
    </row>
    <row r="120" spans="1:23" collapsed="1">
      <c r="A120" s="3" t="s">
        <v>20</v>
      </c>
      <c r="B120" s="13">
        <f t="shared" ref="B120:W120" si="60">0.4*B108+0.6*B119</f>
        <v>1</v>
      </c>
      <c r="C120" s="13">
        <f t="shared" si="60"/>
        <v>0.95950000000000002</v>
      </c>
      <c r="D120" s="13">
        <f t="shared" si="60"/>
        <v>0.96550000000000002</v>
      </c>
      <c r="E120" s="13">
        <f t="shared" si="60"/>
        <v>0.97449999999999992</v>
      </c>
      <c r="F120" s="13">
        <f t="shared" si="60"/>
        <v>0.94300000000000006</v>
      </c>
      <c r="G120" s="13">
        <f t="shared" si="60"/>
        <v>0.86860000000000004</v>
      </c>
      <c r="H120" s="13">
        <f t="shared" si="60"/>
        <v>0.95739999999999992</v>
      </c>
      <c r="I120" s="13">
        <f t="shared" si="60"/>
        <v>0.94000000000000006</v>
      </c>
      <c r="J120" s="13">
        <f t="shared" si="60"/>
        <v>0.874</v>
      </c>
      <c r="K120" s="13">
        <f t="shared" si="60"/>
        <v>0</v>
      </c>
      <c r="L120" s="13">
        <f t="shared" si="60"/>
        <v>0.91509999999999991</v>
      </c>
      <c r="M120" s="13">
        <f t="shared" si="60"/>
        <v>0.94840000000000002</v>
      </c>
      <c r="N120" s="13">
        <f t="shared" si="60"/>
        <v>0</v>
      </c>
      <c r="O120" s="13">
        <f t="shared" si="60"/>
        <v>0</v>
      </c>
      <c r="P120" s="13">
        <f t="shared" si="60"/>
        <v>0</v>
      </c>
      <c r="Q120" s="13">
        <f t="shared" si="60"/>
        <v>0</v>
      </c>
      <c r="R120" s="13">
        <f t="shared" si="60"/>
        <v>0</v>
      </c>
      <c r="S120" s="13">
        <f t="shared" si="60"/>
        <v>0</v>
      </c>
      <c r="T120" s="13">
        <f t="shared" si="60"/>
        <v>0</v>
      </c>
      <c r="U120" s="13">
        <f t="shared" si="60"/>
        <v>0</v>
      </c>
      <c r="V120" s="13">
        <f t="shared" si="60"/>
        <v>0</v>
      </c>
      <c r="W120" s="13">
        <f t="shared" si="60"/>
        <v>0.93459999999999999</v>
      </c>
    </row>
    <row r="121" spans="1:23" s="11" customFormat="1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64</v>
      </c>
      <c r="H121" s="23" t="s">
        <v>72</v>
      </c>
      <c r="I121" s="10" t="s">
        <v>53</v>
      </c>
      <c r="J121" s="10" t="s">
        <v>53</v>
      </c>
      <c r="K121" s="10"/>
      <c r="L121" s="39" t="s">
        <v>89</v>
      </c>
      <c r="M121" s="10" t="s">
        <v>93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4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0.23674999999999996</v>
      </c>
    </row>
    <row r="125" spans="1:23" hidden="1" outlineLevel="2">
      <c r="A125" s="2" t="s">
        <v>5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1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40">
        <v>0.15</v>
      </c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2">AVERAGE(C125:V125)</f>
        <v>0.14774999999999999</v>
      </c>
    </row>
    <row r="126" spans="1:23" hidden="1" outlineLevel="2">
      <c r="A126" s="2" t="s">
        <v>6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40">
        <v>0.52249999999999996</v>
      </c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2"/>
        <v>0.52524999999999999</v>
      </c>
    </row>
    <row r="127" spans="1:23" hidden="1" outlineLevel="2">
      <c r="A127" s="2" t="s">
        <v>7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1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40">
        <v>0.05</v>
      </c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2"/>
        <v>4.9749999999999996E-2</v>
      </c>
    </row>
    <row r="128" spans="1:23" s="5" customFormat="1" hidden="1" outlineLevel="1">
      <c r="A128" s="3" t="s">
        <v>8</v>
      </c>
      <c r="B128" s="13">
        <f>SUM(B124:B127)</f>
        <v>1</v>
      </c>
      <c r="C128" s="13">
        <f t="shared" ref="C128:W128" si="63">SUM(C124:C127)</f>
        <v>0.97250000000000003</v>
      </c>
      <c r="D128" s="13">
        <f t="shared" si="63"/>
        <v>1</v>
      </c>
      <c r="E128" s="13">
        <f t="shared" si="63"/>
        <v>0.97250000000000003</v>
      </c>
      <c r="F128" s="13">
        <f t="shared" si="63"/>
        <v>0.95000000000000007</v>
      </c>
      <c r="G128" s="13">
        <f t="shared" si="63"/>
        <v>0.8849999999999999</v>
      </c>
      <c r="H128" s="13">
        <f t="shared" si="63"/>
        <v>0.97000000000000008</v>
      </c>
      <c r="I128" s="13">
        <f t="shared" si="63"/>
        <v>0.97250000000000003</v>
      </c>
      <c r="J128" s="13">
        <f t="shared" si="63"/>
        <v>0.93</v>
      </c>
      <c r="K128" s="13">
        <f t="shared" si="63"/>
        <v>0</v>
      </c>
      <c r="L128" s="4">
        <f t="shared" si="63"/>
        <v>0.97000000000000008</v>
      </c>
      <c r="M128" s="13">
        <f>SUM(M124:M127)</f>
        <v>0.97250000000000003</v>
      </c>
      <c r="N128" s="13">
        <f t="shared" si="63"/>
        <v>0</v>
      </c>
      <c r="O128" s="13">
        <f t="shared" si="63"/>
        <v>0</v>
      </c>
      <c r="P128" s="13">
        <f t="shared" si="63"/>
        <v>0</v>
      </c>
      <c r="Q128" s="13">
        <f t="shared" si="63"/>
        <v>0</v>
      </c>
      <c r="R128" s="13">
        <f t="shared" si="63"/>
        <v>0</v>
      </c>
      <c r="S128" s="13">
        <f t="shared" si="63"/>
        <v>0</v>
      </c>
      <c r="T128" s="13">
        <f t="shared" si="63"/>
        <v>0</v>
      </c>
      <c r="U128" s="13">
        <f t="shared" si="63"/>
        <v>0</v>
      </c>
      <c r="V128" s="13">
        <f t="shared" si="63"/>
        <v>0</v>
      </c>
      <c r="W128" s="13">
        <f t="shared" si="63"/>
        <v>0.95949999999999991</v>
      </c>
    </row>
    <row r="129" spans="1:23" hidden="1" outlineLevel="2">
      <c r="A129" s="2" t="s">
        <v>9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40">
        <v>8.1000000000000003E-2</v>
      </c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4">AVERAGE(C129:V129)</f>
        <v>7.8349999999999989E-2</v>
      </c>
    </row>
    <row r="130" spans="1:23" hidden="1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64"/>
        <v>3.9999999999999994E-2</v>
      </c>
    </row>
    <row r="131" spans="1:23" hidden="1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64"/>
        <v>9.35E-2</v>
      </c>
    </row>
    <row r="132" spans="1:23" hidden="1" outlineLevel="2">
      <c r="A132" s="2" t="s">
        <v>12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40">
        <v>0.26100000000000001</v>
      </c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64"/>
        <v>0.28134999999999999</v>
      </c>
    </row>
    <row r="133" spans="1:23" hidden="1" outlineLevel="2">
      <c r="A133" s="2" t="s">
        <v>13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40">
        <v>7.1999999999999995E-2</v>
      </c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64"/>
        <v>6.6200000000000009E-2</v>
      </c>
    </row>
    <row r="134" spans="1:23" hidden="1" outlineLevel="2">
      <c r="A134" s="2" t="s">
        <v>14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40">
        <v>9.6000000000000002E-2</v>
      </c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64"/>
        <v>8.8559999999999986E-2</v>
      </c>
    </row>
    <row r="135" spans="1:23" hidden="1" outlineLevel="2">
      <c r="A135" s="2" t="s">
        <v>15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40">
        <v>0.04</v>
      </c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64"/>
        <v>3.9999999999999994E-2</v>
      </c>
    </row>
    <row r="136" spans="1:23" hidden="1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64"/>
        <v>8.9999999999999983E-2</v>
      </c>
    </row>
    <row r="137" spans="1:23" hidden="1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64"/>
        <v>4.9999999999999996E-2</v>
      </c>
    </row>
    <row r="138" spans="1:23" hidden="1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64"/>
        <v>8.5999999999999993E-2</v>
      </c>
    </row>
    <row r="139" spans="1:23" s="5" customFormat="1" hidden="1" outlineLevel="1">
      <c r="A139" s="3" t="s">
        <v>19</v>
      </c>
      <c r="B139" s="13">
        <f>SUM(B129:B138)</f>
        <v>1</v>
      </c>
      <c r="C139" s="13">
        <f t="shared" ref="C139:W139" si="65">SUM(C129:C138)</f>
        <v>0.92949999999999999</v>
      </c>
      <c r="D139" s="13">
        <f t="shared" si="65"/>
        <v>0.91459999999999997</v>
      </c>
      <c r="E139" s="13">
        <f t="shared" si="65"/>
        <v>0.90449999999999997</v>
      </c>
      <c r="F139" s="13">
        <f t="shared" si="65"/>
        <v>0.89500000000000002</v>
      </c>
      <c r="G139" s="13">
        <f t="shared" si="65"/>
        <v>0.91349999999999998</v>
      </c>
      <c r="H139" s="13">
        <f t="shared" si="65"/>
        <v>0.92499999999999993</v>
      </c>
      <c r="I139" s="13">
        <f t="shared" si="65"/>
        <v>0.9375</v>
      </c>
      <c r="J139" s="13">
        <f t="shared" si="65"/>
        <v>0.92</v>
      </c>
      <c r="K139" s="13">
        <f t="shared" si="65"/>
        <v>0</v>
      </c>
      <c r="L139" s="13">
        <f t="shared" si="65"/>
        <v>0.88000000000000012</v>
      </c>
      <c r="M139" s="13">
        <f>SUM(M129:M138)</f>
        <v>0.91999999999999993</v>
      </c>
      <c r="N139" s="13">
        <f t="shared" si="65"/>
        <v>0</v>
      </c>
      <c r="O139" s="13">
        <f t="shared" si="65"/>
        <v>0</v>
      </c>
      <c r="P139" s="13">
        <f t="shared" si="65"/>
        <v>0</v>
      </c>
      <c r="Q139" s="13">
        <f t="shared" si="65"/>
        <v>0</v>
      </c>
      <c r="R139" s="13">
        <f t="shared" si="65"/>
        <v>0</v>
      </c>
      <c r="S139" s="13">
        <f t="shared" si="65"/>
        <v>0</v>
      </c>
      <c r="T139" s="13">
        <f t="shared" si="65"/>
        <v>0</v>
      </c>
      <c r="U139" s="13">
        <f t="shared" si="65"/>
        <v>0</v>
      </c>
      <c r="V139" s="13">
        <f t="shared" si="65"/>
        <v>0</v>
      </c>
      <c r="W139" s="13">
        <f t="shared" si="65"/>
        <v>0.91395999999999999</v>
      </c>
    </row>
    <row r="140" spans="1:23" collapsed="1">
      <c r="A140" s="3" t="s">
        <v>20</v>
      </c>
      <c r="B140" s="13">
        <f t="shared" ref="B140:W140" si="66">0.4*B128+0.6*B139</f>
        <v>1</v>
      </c>
      <c r="C140" s="13">
        <f t="shared" si="66"/>
        <v>0.94669999999999999</v>
      </c>
      <c r="D140" s="13">
        <f t="shared" si="66"/>
        <v>0.94875999999999994</v>
      </c>
      <c r="E140" s="13">
        <f t="shared" si="66"/>
        <v>0.93169999999999997</v>
      </c>
      <c r="F140" s="13">
        <f t="shared" si="66"/>
        <v>0.91700000000000004</v>
      </c>
      <c r="G140" s="13">
        <f t="shared" si="66"/>
        <v>0.9020999999999999</v>
      </c>
      <c r="H140" s="13">
        <f t="shared" si="66"/>
        <v>0.94300000000000006</v>
      </c>
      <c r="I140" s="13">
        <f t="shared" si="66"/>
        <v>0.95150000000000001</v>
      </c>
      <c r="J140" s="13">
        <f t="shared" si="66"/>
        <v>0.92400000000000015</v>
      </c>
      <c r="K140" s="13">
        <f t="shared" si="66"/>
        <v>0</v>
      </c>
      <c r="L140" s="13">
        <f t="shared" si="66"/>
        <v>0.91600000000000015</v>
      </c>
      <c r="M140" s="13">
        <f t="shared" si="66"/>
        <v>0.94099999999999995</v>
      </c>
      <c r="N140" s="13">
        <f t="shared" si="66"/>
        <v>0</v>
      </c>
      <c r="O140" s="13">
        <f t="shared" si="66"/>
        <v>0</v>
      </c>
      <c r="P140" s="13">
        <f t="shared" si="66"/>
        <v>0</v>
      </c>
      <c r="Q140" s="13">
        <f t="shared" si="66"/>
        <v>0</v>
      </c>
      <c r="R140" s="13">
        <f t="shared" si="66"/>
        <v>0</v>
      </c>
      <c r="S140" s="13">
        <f t="shared" si="66"/>
        <v>0</v>
      </c>
      <c r="T140" s="13">
        <f t="shared" si="66"/>
        <v>0</v>
      </c>
      <c r="U140" s="13">
        <f t="shared" si="66"/>
        <v>0</v>
      </c>
      <c r="V140" s="13">
        <f t="shared" si="66"/>
        <v>0</v>
      </c>
      <c r="W140" s="13">
        <f t="shared" si="66"/>
        <v>0.93217599999999989</v>
      </c>
    </row>
    <row r="141" spans="1:23" s="11" customFormat="1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53</v>
      </c>
      <c r="H141" s="23" t="s">
        <v>72</v>
      </c>
      <c r="I141" s="10" t="s">
        <v>53</v>
      </c>
      <c r="J141" s="10" t="s">
        <v>53</v>
      </c>
      <c r="K141" s="10"/>
      <c r="L141" s="39" t="s">
        <v>89</v>
      </c>
      <c r="M141" s="10" t="s">
        <v>101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0.22450000000000001</v>
      </c>
    </row>
    <row r="145" spans="1:23" hidden="1" outlineLevel="2">
      <c r="A145" s="2" t="s">
        <v>5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40">
        <v>0.15</v>
      </c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67">AVERAGE(C145:V145)</f>
        <v>0.14999999999999997</v>
      </c>
    </row>
    <row r="146" spans="1:23" hidden="1" outlineLevel="2">
      <c r="A146" s="2" t="s">
        <v>6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40">
        <v>0.53349999999999997</v>
      </c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67"/>
        <v>0.54094999999999993</v>
      </c>
    </row>
    <row r="147" spans="1:23" hidden="1" outlineLevel="2">
      <c r="A147" s="2" t="s">
        <v>7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>
        <v>0.05</v>
      </c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67"/>
        <v>4.9999999999999996E-2</v>
      </c>
    </row>
    <row r="148" spans="1:23" s="5" customFormat="1" hidden="1" outlineLevel="1">
      <c r="A148" s="3" t="s">
        <v>8</v>
      </c>
      <c r="B148" s="13">
        <f>SUM(B144:B147)</f>
        <v>1</v>
      </c>
      <c r="C148" s="13">
        <f t="shared" ref="C148:W148" si="68">SUM(C144:C147)</f>
        <v>0.97500000000000009</v>
      </c>
      <c r="D148" s="13">
        <f t="shared" si="68"/>
        <v>1</v>
      </c>
      <c r="E148" s="13">
        <f t="shared" si="68"/>
        <v>0.9335</v>
      </c>
      <c r="F148" s="13">
        <f t="shared" si="68"/>
        <v>0.98000000000000009</v>
      </c>
      <c r="G148" s="13">
        <f t="shared" si="68"/>
        <v>0.96</v>
      </c>
      <c r="H148" s="13">
        <f t="shared" si="68"/>
        <v>0.98000000000000009</v>
      </c>
      <c r="I148" s="13">
        <f t="shared" si="68"/>
        <v>0.98750000000000004</v>
      </c>
      <c r="J148" s="13">
        <f t="shared" si="68"/>
        <v>0.93</v>
      </c>
      <c r="K148" s="13">
        <f t="shared" si="68"/>
        <v>0</v>
      </c>
      <c r="L148" s="4">
        <f t="shared" si="68"/>
        <v>0.95000000000000007</v>
      </c>
      <c r="M148" s="13">
        <f>SUM(M144:M147)</f>
        <v>0.95850000000000002</v>
      </c>
      <c r="N148" s="13">
        <f t="shared" si="68"/>
        <v>0</v>
      </c>
      <c r="O148" s="13">
        <f t="shared" si="68"/>
        <v>0</v>
      </c>
      <c r="P148" s="13">
        <f t="shared" si="68"/>
        <v>0</v>
      </c>
      <c r="Q148" s="13">
        <f t="shared" si="68"/>
        <v>0</v>
      </c>
      <c r="R148" s="13">
        <f t="shared" si="68"/>
        <v>0</v>
      </c>
      <c r="S148" s="13">
        <f t="shared" si="68"/>
        <v>0</v>
      </c>
      <c r="T148" s="13">
        <f t="shared" si="68"/>
        <v>0</v>
      </c>
      <c r="U148" s="13">
        <f t="shared" si="68"/>
        <v>0</v>
      </c>
      <c r="V148" s="13">
        <f t="shared" si="68"/>
        <v>0</v>
      </c>
      <c r="W148" s="13">
        <f t="shared" si="68"/>
        <v>0.96544999999999992</v>
      </c>
    </row>
    <row r="149" spans="1:23" hidden="1" outlineLevel="2">
      <c r="A149" s="2" t="s">
        <v>9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40">
        <v>8.1000000000000003E-2</v>
      </c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69">AVERAGE(C149:V149)</f>
        <v>8.1049999999999997E-2</v>
      </c>
    </row>
    <row r="150" spans="1:23" hidden="1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40">
        <v>0.04</v>
      </c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69"/>
        <v>3.9999999999999994E-2</v>
      </c>
    </row>
    <row r="151" spans="1:23" hidden="1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40">
        <v>0.1</v>
      </c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69"/>
        <v>9.9999999999999992E-2</v>
      </c>
    </row>
    <row r="152" spans="1:23" hidden="1" outlineLevel="2">
      <c r="A152" s="2" t="s">
        <v>12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40">
        <v>0.28999999999999998</v>
      </c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69"/>
        <v>0.28999999999999998</v>
      </c>
    </row>
    <row r="153" spans="1:23" hidden="1" outlineLevel="2">
      <c r="A153" s="2" t="s">
        <v>13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40">
        <v>0.09</v>
      </c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69"/>
        <v>8.9999999999999983E-2</v>
      </c>
    </row>
    <row r="154" spans="1:23" hidden="1" outlineLevel="2">
      <c r="A154" s="2" t="s">
        <v>14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40">
        <v>0.12</v>
      </c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69"/>
        <v>0.11928000000000001</v>
      </c>
    </row>
    <row r="155" spans="1:23" hidden="1" outlineLevel="2">
      <c r="A155" s="2" t="s">
        <v>15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40">
        <v>0.04</v>
      </c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69"/>
        <v>3.9999999999999994E-2</v>
      </c>
    </row>
    <row r="156" spans="1:23" hidden="1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40">
        <v>0.09</v>
      </c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69"/>
        <v>8.9999999999999983E-2</v>
      </c>
    </row>
    <row r="157" spans="1:23" hidden="1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40">
        <v>4.4999999999999998E-2</v>
      </c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69"/>
        <v>4.2499999999999996E-2</v>
      </c>
    </row>
    <row r="158" spans="1:23" hidden="1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>
        <v>0.09</v>
      </c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69"/>
        <v>8.9999999999999983E-2</v>
      </c>
    </row>
    <row r="159" spans="1:23" s="5" customFormat="1" hidden="1" outlineLevel="1">
      <c r="A159" s="3" t="s">
        <v>19</v>
      </c>
      <c r="B159" s="13">
        <f>SUM(B149:B158)</f>
        <v>1</v>
      </c>
      <c r="C159" s="13">
        <f t="shared" ref="C159:W159" si="70">SUM(C149:C158)</f>
        <v>0.99049999999999994</v>
      </c>
      <c r="D159" s="13">
        <f t="shared" si="70"/>
        <v>0.98329999999999995</v>
      </c>
      <c r="E159" s="13">
        <f t="shared" si="70"/>
        <v>0.98149999999999993</v>
      </c>
      <c r="F159" s="13">
        <f t="shared" si="70"/>
        <v>0.995</v>
      </c>
      <c r="G159" s="13">
        <f t="shared" si="70"/>
        <v>0.97599999999999998</v>
      </c>
      <c r="H159" s="13">
        <f t="shared" si="70"/>
        <v>0.98599999999999999</v>
      </c>
      <c r="I159" s="13">
        <f t="shared" si="70"/>
        <v>0.98499999999999999</v>
      </c>
      <c r="J159" s="13">
        <f t="shared" si="70"/>
        <v>0.98499999999999999</v>
      </c>
      <c r="K159" s="13">
        <f t="shared" si="70"/>
        <v>0</v>
      </c>
      <c r="L159" s="13">
        <f t="shared" si="70"/>
        <v>0.96</v>
      </c>
      <c r="M159" s="13">
        <f>SUM(M149:M158)</f>
        <v>0.98599999999999999</v>
      </c>
      <c r="N159" s="13">
        <f t="shared" si="70"/>
        <v>0</v>
      </c>
      <c r="O159" s="13">
        <f t="shared" si="70"/>
        <v>0</v>
      </c>
      <c r="P159" s="13">
        <f t="shared" si="70"/>
        <v>0</v>
      </c>
      <c r="Q159" s="13">
        <f t="shared" si="70"/>
        <v>0</v>
      </c>
      <c r="R159" s="13">
        <f t="shared" si="70"/>
        <v>0</v>
      </c>
      <c r="S159" s="13">
        <f t="shared" si="70"/>
        <v>0</v>
      </c>
      <c r="T159" s="13">
        <f t="shared" si="70"/>
        <v>0</v>
      </c>
      <c r="U159" s="13">
        <f t="shared" si="70"/>
        <v>0</v>
      </c>
      <c r="V159" s="13">
        <f t="shared" si="70"/>
        <v>0</v>
      </c>
      <c r="W159" s="13">
        <f t="shared" si="70"/>
        <v>0.98282999999999998</v>
      </c>
    </row>
    <row r="160" spans="1:23" collapsed="1">
      <c r="A160" s="3" t="s">
        <v>20</v>
      </c>
      <c r="B160" s="13">
        <f t="shared" ref="B160:W160" si="71">0.4*B148+0.6*B159</f>
        <v>1</v>
      </c>
      <c r="C160" s="13">
        <f t="shared" si="71"/>
        <v>0.98429999999999995</v>
      </c>
      <c r="D160" s="13">
        <f t="shared" si="71"/>
        <v>0.98997999999999997</v>
      </c>
      <c r="E160" s="13">
        <f t="shared" si="71"/>
        <v>0.96229999999999993</v>
      </c>
      <c r="F160" s="13">
        <f t="shared" si="71"/>
        <v>0.9890000000000001</v>
      </c>
      <c r="G160" s="13">
        <f t="shared" si="71"/>
        <v>0.96960000000000002</v>
      </c>
      <c r="H160" s="13">
        <f t="shared" si="71"/>
        <v>0.98360000000000003</v>
      </c>
      <c r="I160" s="13">
        <f t="shared" si="71"/>
        <v>0.98599999999999999</v>
      </c>
      <c r="J160" s="13">
        <f t="shared" si="71"/>
        <v>0.96300000000000008</v>
      </c>
      <c r="K160" s="13">
        <f t="shared" si="71"/>
        <v>0</v>
      </c>
      <c r="L160" s="13">
        <f t="shared" si="71"/>
        <v>0.95599999999999996</v>
      </c>
      <c r="M160" s="13">
        <f t="shared" si="71"/>
        <v>0.97500000000000009</v>
      </c>
      <c r="N160" s="13">
        <f t="shared" si="71"/>
        <v>0</v>
      </c>
      <c r="O160" s="13">
        <f t="shared" si="71"/>
        <v>0</v>
      </c>
      <c r="P160" s="13">
        <f t="shared" si="71"/>
        <v>0</v>
      </c>
      <c r="Q160" s="13">
        <f t="shared" si="71"/>
        <v>0</v>
      </c>
      <c r="R160" s="13">
        <f t="shared" si="71"/>
        <v>0</v>
      </c>
      <c r="S160" s="13">
        <f t="shared" si="71"/>
        <v>0</v>
      </c>
      <c r="T160" s="13">
        <f t="shared" si="71"/>
        <v>0</v>
      </c>
      <c r="U160" s="13">
        <f t="shared" si="71"/>
        <v>0</v>
      </c>
      <c r="V160" s="13">
        <f t="shared" si="71"/>
        <v>0</v>
      </c>
      <c r="W160" s="13">
        <f t="shared" si="71"/>
        <v>0.97587799999999991</v>
      </c>
    </row>
    <row r="161" spans="1:23" s="11" customFormat="1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57</v>
      </c>
      <c r="G161" s="10" t="s">
        <v>54</v>
      </c>
      <c r="H161" s="23" t="s">
        <v>72</v>
      </c>
      <c r="I161" s="10" t="s">
        <v>54</v>
      </c>
      <c r="J161" s="10" t="s">
        <v>54</v>
      </c>
      <c r="K161" s="10"/>
      <c r="L161" s="10" t="s">
        <v>54</v>
      </c>
      <c r="M161" s="10" t="s">
        <v>102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  <ignoredErrors>
    <ignoredError sqref="M1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7" sqref="L37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8" width="9.5" style="1" customWidth="1" outlineLevel="1"/>
    <col min="9" max="9" width="9.625" style="1" customWidth="1" outlineLevel="1"/>
    <col min="10" max="11" width="9.5" style="1" customWidth="1" outlineLevel="1"/>
    <col min="12" max="12" width="6.25" style="1" bestFit="1" customWidth="1" outlineLevel="1"/>
    <col min="13" max="22" width="9.5" style="1" customWidth="1" outlineLevel="1"/>
    <col min="23" max="23" width="9.5" style="1" customWidth="1"/>
    <col min="24" max="16384" width="9.125" style="1"/>
  </cols>
  <sheetData>
    <row r="1" spans="1:23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65</v>
      </c>
      <c r="H1" s="8" t="s">
        <v>71</v>
      </c>
      <c r="I1" s="8" t="s">
        <v>75</v>
      </c>
      <c r="J1" s="8" t="s">
        <v>77</v>
      </c>
      <c r="K1" s="8" t="s">
        <v>85</v>
      </c>
      <c r="L1" s="8" t="s">
        <v>97</v>
      </c>
      <c r="M1" s="8" t="s">
        <v>1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43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>
        <v>0.33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idden="1" outlineLevel="2">
      <c r="A5" s="2" t="s">
        <v>4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>
        <v>0.18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0.17855999999999997</v>
      </c>
    </row>
    <row r="6" spans="1:23" hidden="1" outlineLevel="2">
      <c r="A6" s="2" t="s">
        <v>5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>
        <v>0.08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7.9999999999999988E-2</v>
      </c>
    </row>
    <row r="7" spans="1:23" hidden="1" outlineLevel="2">
      <c r="A7" s="2" t="s">
        <v>6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>
        <v>0.41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0.40499999999999997</v>
      </c>
    </row>
    <row r="8" spans="1:23" hidden="1" outlineLevel="2">
      <c r="A8" s="2" t="s">
        <v>7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>
        <v>0</v>
      </c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idden="1" outlineLevel="1">
      <c r="A9" s="3" t="s">
        <v>8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0.99356</v>
      </c>
    </row>
    <row r="10" spans="1:23" hidden="1" outlineLevel="2">
      <c r="A10" s="2" t="s">
        <v>9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40">
        <v>0.02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2.0199999999999999E-2</v>
      </c>
    </row>
    <row r="11" spans="1:23" hidden="1" outlineLevel="2">
      <c r="A11" s="2" t="s">
        <v>10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4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1.9679999999999996E-2</v>
      </c>
    </row>
    <row r="12" spans="1:23" hidden="1" outlineLevel="2">
      <c r="A12" s="2" t="s">
        <v>11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40">
        <v>5.5E-2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5.6000000000000008E-2</v>
      </c>
    </row>
    <row r="13" spans="1:23" hidden="1" outlineLevel="2">
      <c r="A13" s="2" t="s">
        <v>12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40">
        <v>0.12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0.14340000000000003</v>
      </c>
    </row>
    <row r="14" spans="1:23" hidden="1" outlineLevel="2">
      <c r="A14" s="2" t="s">
        <v>13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40">
        <v>4.4999999999999998E-2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5.6200000000000007E-2</v>
      </c>
    </row>
    <row r="15" spans="1:23" hidden="1" outlineLevel="2">
      <c r="A15" s="2" t="s">
        <v>14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40">
        <v>5.5E-2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6.1000000000000013E-2</v>
      </c>
    </row>
    <row r="16" spans="1:23" hidden="1" outlineLevel="2">
      <c r="A16" s="2" t="s">
        <v>15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40">
        <v>0.05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4.675E-2</v>
      </c>
    </row>
    <row r="17" spans="1:23" hidden="1" outlineLevel="2">
      <c r="A17" s="2" t="s">
        <v>16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40">
        <v>7.0000000000000007E-2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7.0000000000000021E-2</v>
      </c>
    </row>
    <row r="18" spans="1:23" hidden="1" outlineLevel="2">
      <c r="A18" s="2" t="s">
        <v>17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40">
        <v>7.0000000000000007E-2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5.8200000000000009E-2</v>
      </c>
    </row>
    <row r="19" spans="1:23" hidden="1" outlineLevel="2">
      <c r="A19" s="2" t="s">
        <v>18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40">
        <v>0.18</v>
      </c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0.17099999999999999</v>
      </c>
    </row>
    <row r="20" spans="1:23" s="5" customFormat="1" hidden="1" outlineLevel="1">
      <c r="A20" s="3" t="s">
        <v>19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>SUM(L10:L19)</f>
        <v>0.68500000000000005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0.70243000000000011</v>
      </c>
    </row>
    <row r="21" spans="1:23" collapsed="1">
      <c r="A21" s="3" t="s">
        <v>42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>0.5*L9+0.5*L20</f>
        <v>0.84250000000000003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0.84799500000000005</v>
      </c>
    </row>
    <row r="22" spans="1:23" s="11" customFormat="1">
      <c r="A22" s="3" t="s">
        <v>45</v>
      </c>
      <c r="B22" s="4"/>
      <c r="C22" s="10" t="s">
        <v>49</v>
      </c>
      <c r="D22" s="10" t="s">
        <v>49</v>
      </c>
      <c r="E22" s="10" t="s">
        <v>49</v>
      </c>
      <c r="F22" s="10" t="s">
        <v>58</v>
      </c>
      <c r="G22" s="10" t="s">
        <v>54</v>
      </c>
      <c r="H22" s="10" t="s">
        <v>72</v>
      </c>
      <c r="I22" s="10" t="s">
        <v>53</v>
      </c>
      <c r="J22" s="10" t="s">
        <v>54</v>
      </c>
      <c r="K22" s="39" t="s">
        <v>89</v>
      </c>
      <c r="L22" s="10" t="s">
        <v>103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</v>
      </c>
    </row>
    <row r="24" spans="1:23">
      <c r="A24" s="9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idden="1" outlineLevel="2">
      <c r="A25" s="2" t="s">
        <v>43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>
        <v>0.33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idden="1" outlineLevel="2">
      <c r="A26" s="2" t="s">
        <v>4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>
        <v>0.18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0.17711999999999997</v>
      </c>
    </row>
    <row r="27" spans="1:23" hidden="1" outlineLevel="2">
      <c r="A27" s="2" t="s">
        <v>5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>
        <v>0.08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7.9999999999999988E-2</v>
      </c>
    </row>
    <row r="28" spans="1:23" hidden="1" outlineLevel="2">
      <c r="A28" s="2" t="s">
        <v>6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>
        <v>0.41</v>
      </c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0.40100000000000008</v>
      </c>
    </row>
    <row r="29" spans="1:23" hidden="1" outlineLevel="2">
      <c r="A29" s="2" t="s">
        <v>7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>
        <v>0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idden="1" outlineLevel="1">
      <c r="A30" s="3" t="s">
        <v>8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1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0.98812000000000011</v>
      </c>
    </row>
    <row r="31" spans="1:23" hidden="1" outlineLevel="2">
      <c r="A31" s="2" t="s">
        <v>9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40">
        <v>0.01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1.04E-2</v>
      </c>
    </row>
    <row r="32" spans="1:23" hidden="1" outlineLevel="2">
      <c r="A32" s="2" t="s">
        <v>10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40">
        <v>0.01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9.6799999999999976E-3</v>
      </c>
    </row>
    <row r="33" spans="1:23" hidden="1" outlineLevel="2">
      <c r="A33" s="2" t="s">
        <v>11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40">
        <v>2.75E-2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2.8050000000000002E-2</v>
      </c>
    </row>
    <row r="34" spans="1:23" hidden="1" outlineLevel="2">
      <c r="A34" s="2" t="s">
        <v>12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4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9.3560000000000018E-2</v>
      </c>
    </row>
    <row r="35" spans="1:23" hidden="1" outlineLevel="2">
      <c r="A35" s="2" t="s">
        <v>13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40">
        <v>2.2499999999999999E-2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4.0030000000000003E-2</v>
      </c>
    </row>
    <row r="36" spans="1:23" hidden="1" outlineLevel="2">
      <c r="A36" s="2" t="s">
        <v>14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40">
        <v>2.75E-2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3.6050000000000006E-2</v>
      </c>
    </row>
    <row r="37" spans="1:23" hidden="1" outlineLevel="2">
      <c r="A37" s="2" t="s">
        <v>15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4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4.41E-2</v>
      </c>
    </row>
    <row r="38" spans="1:23" hidden="1" outlineLevel="2">
      <c r="A38" s="2" t="s">
        <v>16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40">
        <v>7.0000000000000007E-2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7.0000000000000021E-2</v>
      </c>
    </row>
    <row r="39" spans="1:23" hidden="1" outlineLevel="2">
      <c r="A39" s="2" t="s">
        <v>17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40">
        <v>7.0000000000000007E-2</v>
      </c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5.3539999999999997E-2</v>
      </c>
    </row>
    <row r="40" spans="1:23" hidden="1" outlineLevel="2">
      <c r="A40" s="2" t="s">
        <v>18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5">
        <v>0.18</v>
      </c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0.16699999999999998</v>
      </c>
    </row>
    <row r="41" spans="1:23" s="5" customFormat="1" hidden="1" outlineLevel="1">
      <c r="A41" s="3" t="s">
        <v>19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>SUM(L31:L40)</f>
        <v>0.52750000000000008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0.55241000000000007</v>
      </c>
    </row>
    <row r="42" spans="1:23" collapsed="1">
      <c r="A42" s="3" t="s">
        <v>42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>0.5*L30+0.5*L41</f>
        <v>0.76375000000000004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0.77026500000000009</v>
      </c>
    </row>
    <row r="43" spans="1:23" s="11" customFormat="1">
      <c r="A43" s="3" t="s">
        <v>45</v>
      </c>
      <c r="B43" s="4"/>
      <c r="C43" s="10" t="s">
        <v>49</v>
      </c>
      <c r="D43" s="10" t="s">
        <v>49</v>
      </c>
      <c r="E43" s="10" t="s">
        <v>49</v>
      </c>
      <c r="F43" s="10" t="s">
        <v>58</v>
      </c>
      <c r="G43" s="10" t="s">
        <v>66</v>
      </c>
      <c r="H43" s="10" t="s">
        <v>72</v>
      </c>
      <c r="I43" s="10" t="s">
        <v>53</v>
      </c>
      <c r="J43" s="10" t="s">
        <v>54</v>
      </c>
      <c r="K43" s="39" t="s">
        <v>89</v>
      </c>
      <c r="L43" s="10" t="s">
        <v>104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</v>
      </c>
    </row>
    <row r="45" spans="1:23">
      <c r="A45" s="9" t="s">
        <v>24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idden="1" outlineLevel="2">
      <c r="A46" s="2" t="s">
        <v>43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4">
        <v>0.33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idden="1" outlineLevel="2">
      <c r="A47" s="2" t="s">
        <v>4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4">
        <v>0.18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hidden="1" outlineLevel="2">
      <c r="A48" s="2" t="s">
        <v>5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4">
        <v>0.08</v>
      </c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7.9999999999999988E-2</v>
      </c>
    </row>
    <row r="49" spans="1:23" hidden="1" outlineLevel="2">
      <c r="A49" s="2" t="s">
        <v>6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4">
        <v>0.41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hidden="1" outlineLevel="2">
      <c r="A50" s="2" t="s">
        <v>7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4">
        <v>0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idden="1" outlineLevel="1">
      <c r="A51" s="3" t="s">
        <v>8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hidden="1" outlineLevel="2">
      <c r="A52" s="2" t="s">
        <v>9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4">
        <v>0.04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3.9999999999999994E-2</v>
      </c>
    </row>
    <row r="53" spans="1:23" hidden="1" outlineLevel="2">
      <c r="A53" s="2" t="s">
        <v>10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4">
        <v>0.04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3.9999999999999994E-2</v>
      </c>
    </row>
    <row r="54" spans="1:23" hidden="1" outlineLevel="2">
      <c r="A54" s="2" t="s">
        <v>11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4">
        <v>0.11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0.11000000000000001</v>
      </c>
    </row>
    <row r="55" spans="1:23" hidden="1" outlineLevel="2">
      <c r="A55" s="2" t="s">
        <v>12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4">
        <v>0.24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0.20039999999999997</v>
      </c>
    </row>
    <row r="56" spans="1:23" hidden="1" outlineLevel="2">
      <c r="A56" s="2" t="s">
        <v>13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4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4.5499999999999992E-2</v>
      </c>
    </row>
    <row r="57" spans="1:23" hidden="1" outlineLevel="2">
      <c r="A57" s="2" t="s">
        <v>14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4">
        <v>5.5E-2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5.7369999999999997E-2</v>
      </c>
    </row>
    <row r="58" spans="1:23" hidden="1" outlineLevel="2">
      <c r="A58" s="2" t="s">
        <v>15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4">
        <v>0.05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hidden="1" outlineLevel="2">
      <c r="A59" s="2" t="s">
        <v>16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4">
        <v>7.0000000000000007E-2</v>
      </c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7.0000000000000021E-2</v>
      </c>
    </row>
    <row r="60" spans="1:23" hidden="1" outlineLevel="2">
      <c r="A60" s="2" t="s">
        <v>17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4">
        <v>7.0000000000000007E-2</v>
      </c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7.0000000000000021E-2</v>
      </c>
    </row>
    <row r="61" spans="1:23" hidden="1" outlineLevel="2">
      <c r="A61" s="2" t="s">
        <v>18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4">
        <v>0.09</v>
      </c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9.5000000000000001E-2</v>
      </c>
    </row>
    <row r="62" spans="1:23" s="5" customFormat="1" hidden="1" outlineLevel="1">
      <c r="A62" s="3" t="s">
        <v>19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>SUM(L52:L61)</f>
        <v>0.81000000000000016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0.77827000000000002</v>
      </c>
    </row>
    <row r="63" spans="1:23" collapsed="1">
      <c r="A63" s="3" t="s">
        <v>42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>0.5*L51+0.5*L62</f>
        <v>0.90500000000000003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0.88913500000000001</v>
      </c>
    </row>
    <row r="64" spans="1:23" s="11" customFormat="1">
      <c r="A64" s="3" t="s">
        <v>45</v>
      </c>
      <c r="B64" s="4"/>
      <c r="C64" s="10" t="s">
        <v>49</v>
      </c>
      <c r="D64" s="10" t="s">
        <v>49</v>
      </c>
      <c r="E64" s="10" t="s">
        <v>49</v>
      </c>
      <c r="F64" s="10" t="s">
        <v>57</v>
      </c>
      <c r="G64" s="10" t="s">
        <v>60</v>
      </c>
      <c r="H64" s="10" t="s">
        <v>72</v>
      </c>
      <c r="I64" s="10" t="s">
        <v>53</v>
      </c>
      <c r="J64" s="10" t="s">
        <v>53</v>
      </c>
      <c r="K64" s="39" t="s">
        <v>89</v>
      </c>
      <c r="L64" s="10" t="s">
        <v>98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idden="1" outlineLevel="2">
      <c r="A67" s="2" t="s">
        <v>43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4">
        <v>0.16500000000000001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0.18500000000000003</v>
      </c>
    </row>
    <row r="68" spans="1:23" hidden="1" outlineLevel="2">
      <c r="A68" s="2" t="s">
        <v>4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4">
        <v>0.18</v>
      </c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hidden="1" outlineLevel="2">
      <c r="A69" s="2" t="s">
        <v>5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4">
        <v>0.04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4.3199999999999995E-2</v>
      </c>
    </row>
    <row r="70" spans="1:23" hidden="1" outlineLevel="2">
      <c r="A70" s="2" t="s">
        <v>6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4">
        <v>0.20499999999999999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0.23150000000000004</v>
      </c>
    </row>
    <row r="71" spans="1:23" hidden="1" outlineLevel="2">
      <c r="A71" s="2" t="s">
        <v>7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4">
        <v>0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idden="1" outlineLevel="1">
      <c r="A72" s="3" t="s">
        <v>8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0.59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0.63970000000000005</v>
      </c>
    </row>
    <row r="73" spans="1:23" hidden="1" outlineLevel="2">
      <c r="A73" s="2" t="s">
        <v>9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4">
        <v>0.02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2.3199999999999995E-2</v>
      </c>
    </row>
    <row r="74" spans="1:23" hidden="1" outlineLevel="2">
      <c r="A74" s="2" t="s">
        <v>10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4">
        <v>0.02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2.0679999999999997E-2</v>
      </c>
    </row>
    <row r="75" spans="1:23" hidden="1" outlineLevel="2">
      <c r="A75" s="2" t="s">
        <v>11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4">
        <v>5.5E-2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5.5000000000000007E-2</v>
      </c>
    </row>
    <row r="76" spans="1:23" hidden="1" outlineLevel="2">
      <c r="A76" s="2" t="s">
        <v>12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4">
        <v>0.12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0.12360000000000002</v>
      </c>
    </row>
    <row r="77" spans="1:23" hidden="1" outlineLevel="2">
      <c r="A77" s="2" t="s">
        <v>13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4">
        <v>0.09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8.5499999999999993E-2</v>
      </c>
    </row>
    <row r="78" spans="1:23" hidden="1" outlineLevel="2">
      <c r="A78" s="2" t="s">
        <v>14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4">
        <v>0.11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0.1045</v>
      </c>
    </row>
    <row r="79" spans="1:23" hidden="1" outlineLevel="2">
      <c r="A79" s="2" t="s">
        <v>15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4">
        <v>0.05</v>
      </c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4.8999999999999995E-2</v>
      </c>
    </row>
    <row r="80" spans="1:23" hidden="1" outlineLevel="2">
      <c r="A80" s="2" t="s">
        <v>16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4">
        <v>3.5000000000000003E-2</v>
      </c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3.500000000000001E-2</v>
      </c>
    </row>
    <row r="81" spans="1:23" hidden="1" outlineLevel="2">
      <c r="A81" s="2" t="s">
        <v>17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4">
        <v>7.0000000000000007E-2</v>
      </c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7.0000000000000021E-2</v>
      </c>
    </row>
    <row r="82" spans="1:23" hidden="1" outlineLevel="2">
      <c r="A82" s="2" t="s">
        <v>18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4">
        <v>0.18</v>
      </c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0.15299999999999997</v>
      </c>
    </row>
    <row r="83" spans="1:23" s="5" customFormat="1" hidden="1" outlineLevel="1">
      <c r="A83" s="3" t="s">
        <v>19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>SUM(L73:L82)</f>
        <v>0.75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0.71948000000000012</v>
      </c>
    </row>
    <row r="84" spans="1:23" collapsed="1">
      <c r="A84" s="3" t="s">
        <v>42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>0.5*L72+0.5*L83</f>
        <v>0.66999999999999993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0.67959000000000014</v>
      </c>
    </row>
    <row r="85" spans="1:23" s="11" customFormat="1">
      <c r="A85" s="3" t="s">
        <v>45</v>
      </c>
      <c r="B85" s="4"/>
      <c r="C85" s="10" t="s">
        <v>48</v>
      </c>
      <c r="D85" s="10" t="s">
        <v>48</v>
      </c>
      <c r="E85" s="10" t="s">
        <v>48</v>
      </c>
      <c r="F85" s="10" t="s">
        <v>54</v>
      </c>
      <c r="G85" s="10" t="s">
        <v>67</v>
      </c>
      <c r="H85" s="10" t="s">
        <v>73</v>
      </c>
      <c r="I85" s="10" t="s">
        <v>54</v>
      </c>
      <c r="J85" s="10" t="s">
        <v>54</v>
      </c>
      <c r="K85" s="39" t="s">
        <v>90</v>
      </c>
      <c r="L85" s="10" t="s">
        <v>100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44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idden="1" outlineLevel="2">
      <c r="A88" s="2" t="s">
        <v>43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4">
        <v>0.33</v>
      </c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idden="1" outlineLevel="2">
      <c r="A89" s="2" t="s">
        <v>4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4">
        <v>0.18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hidden="1" outlineLevel="2">
      <c r="A90" s="2" t="s">
        <v>5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4">
        <v>0.08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7.9999999999999988E-2</v>
      </c>
    </row>
    <row r="91" spans="1:23" hidden="1" outlineLevel="2">
      <c r="A91" s="2" t="s">
        <v>6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4">
        <v>0.41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hidden="1" outlineLevel="2">
      <c r="A92" s="2" t="s">
        <v>7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4">
        <v>0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idden="1" outlineLevel="1">
      <c r="A93" s="3" t="s">
        <v>8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1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hidden="1" outlineLevel="2">
      <c r="A94" s="2" t="s">
        <v>9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4">
        <v>0.04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3.9999999999999994E-2</v>
      </c>
    </row>
    <row r="95" spans="1:23" hidden="1" outlineLevel="2">
      <c r="A95" s="2" t="s">
        <v>10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4">
        <v>0.04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3.9999999999999994E-2</v>
      </c>
    </row>
    <row r="96" spans="1:23" hidden="1" outlineLevel="2">
      <c r="A96" s="2" t="s">
        <v>11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4">
        <v>0.11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0.11000000000000001</v>
      </c>
    </row>
    <row r="97" spans="1:23" hidden="1" outlineLevel="2">
      <c r="A97" s="2" t="s">
        <v>12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4">
        <v>0.191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0.19669999999999999</v>
      </c>
    </row>
    <row r="98" spans="1:23" hidden="1" outlineLevel="2">
      <c r="A98" s="2" t="s">
        <v>13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4">
        <v>5.3999999999999999E-2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5.6999999999999995E-2</v>
      </c>
    </row>
    <row r="99" spans="1:23" hidden="1" outlineLevel="2">
      <c r="A99" s="2" t="s">
        <v>14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4">
        <v>0.11</v>
      </c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0.11000000000000001</v>
      </c>
    </row>
    <row r="100" spans="1:23" hidden="1" outlineLevel="2">
      <c r="A100" s="2" t="s">
        <v>15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4">
        <v>0.04</v>
      </c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4.2499999999999989E-2</v>
      </c>
    </row>
    <row r="101" spans="1:23" hidden="1" outlineLevel="2">
      <c r="A101" s="2" t="s">
        <v>16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4">
        <v>7.0000000000000007E-2</v>
      </c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7.0000000000000021E-2</v>
      </c>
    </row>
    <row r="102" spans="1:23" hidden="1" outlineLevel="2">
      <c r="A102" s="2" t="s">
        <v>17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4">
        <v>4.9000000000000002E-2</v>
      </c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5.04E-2</v>
      </c>
    </row>
    <row r="103" spans="1:23" hidden="1" outlineLevel="2">
      <c r="A103" s="2" t="s">
        <v>18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4">
        <v>0.18</v>
      </c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0.16949999999999998</v>
      </c>
    </row>
    <row r="104" spans="1:23" s="5" customFormat="1" hidden="1" outlineLevel="1">
      <c r="A104" s="3" t="s">
        <v>19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>SUM(L94:L103)</f>
        <v>0.88400000000000012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0.8861</v>
      </c>
    </row>
    <row r="105" spans="1:23" collapsed="1">
      <c r="A105" s="3" t="s">
        <v>42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>0.5*L93+0.5*L104</f>
        <v>0.94200000000000006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0.94304999999999994</v>
      </c>
    </row>
    <row r="106" spans="1:23" s="11" customFormat="1">
      <c r="A106" s="3" t="s">
        <v>45</v>
      </c>
      <c r="B106" s="4"/>
      <c r="C106" s="10" t="s">
        <v>49</v>
      </c>
      <c r="D106" s="10" t="s">
        <v>49</v>
      </c>
      <c r="E106" s="10" t="s">
        <v>49</v>
      </c>
      <c r="F106" s="10" t="s">
        <v>53</v>
      </c>
      <c r="G106" s="10" t="s">
        <v>53</v>
      </c>
      <c r="H106" s="10" t="s">
        <v>72</v>
      </c>
      <c r="I106" s="10" t="s">
        <v>53</v>
      </c>
      <c r="J106" s="10" t="s">
        <v>53</v>
      </c>
      <c r="K106" s="39" t="s">
        <v>89</v>
      </c>
      <c r="L106" s="10" t="s">
        <v>98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idden="1" outlineLevel="2">
      <c r="A109" s="2" t="s">
        <v>43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4">
        <v>0.33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idden="1" outlineLevel="2">
      <c r="A110" s="2" t="s">
        <v>4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4">
        <v>0.18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0.17399999999999999</v>
      </c>
    </row>
    <row r="111" spans="1:23" hidden="1" outlineLevel="2">
      <c r="A111" s="2" t="s">
        <v>5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4">
        <v>0.08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7.9999999999999988E-2</v>
      </c>
    </row>
    <row r="112" spans="1:23" hidden="1" outlineLevel="2">
      <c r="A112" s="2" t="s">
        <v>6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4">
        <v>0.39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0.39085000000000003</v>
      </c>
    </row>
    <row r="113" spans="1:23" hidden="1" outlineLevel="2">
      <c r="A113" s="2" t="s">
        <v>7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4">
        <v>0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idden="1" outlineLevel="1">
      <c r="A114" s="3" t="s">
        <v>8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0.98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0.97484999999999999</v>
      </c>
    </row>
    <row r="115" spans="1:23" hidden="1" outlineLevel="2">
      <c r="A115" s="2" t="s">
        <v>9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4">
        <v>3.5999999999999997E-2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3.5200000000000002E-2</v>
      </c>
    </row>
    <row r="116" spans="1:23" hidden="1" outlineLevel="2">
      <c r="A116" s="2" t="s">
        <v>10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4">
        <v>0.04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3.9999999999999994E-2</v>
      </c>
    </row>
    <row r="117" spans="1:23" hidden="1" outlineLevel="2">
      <c r="A117" s="2" t="s">
        <v>11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4">
        <v>0.11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0.1026</v>
      </c>
    </row>
    <row r="118" spans="1:23" hidden="1" outlineLevel="2">
      <c r="A118" s="2" t="s">
        <v>12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4">
        <v>0.216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0.23280000000000003</v>
      </c>
    </row>
    <row r="119" spans="1:23" hidden="1" outlineLevel="2">
      <c r="A119" s="2" t="s">
        <v>13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4">
        <v>6.3E-2</v>
      </c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6.0909999999999999E-2</v>
      </c>
    </row>
    <row r="120" spans="1:23" hidden="1" outlineLevel="2">
      <c r="A120" s="2" t="s">
        <v>14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4">
        <v>7.6999999999999999E-2</v>
      </c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7.5359999999999983E-2</v>
      </c>
    </row>
    <row r="121" spans="1:23" hidden="1" outlineLevel="2">
      <c r="A121" s="2" t="s">
        <v>15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4">
        <v>0.05</v>
      </c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hidden="1" outlineLevel="2">
      <c r="A122" s="2" t="s">
        <v>16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4">
        <v>7.0000000000000007E-2</v>
      </c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7.0000000000000021E-2</v>
      </c>
    </row>
    <row r="123" spans="1:23" hidden="1" outlineLevel="2">
      <c r="A123" s="2" t="s">
        <v>17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4">
        <v>7.0000000000000007E-2</v>
      </c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7.0000000000000021E-2</v>
      </c>
    </row>
    <row r="124" spans="1:23" hidden="1" outlineLevel="2">
      <c r="A124" s="2" t="s">
        <v>18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4">
        <v>0.18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0.17099999999999999</v>
      </c>
    </row>
    <row r="125" spans="1:23" s="5" customFormat="1" hidden="1" outlineLevel="1">
      <c r="A125" s="3" t="s">
        <v>19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>SUM(L115:L124)</f>
        <v>0.91200000000000014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0.90787000000000018</v>
      </c>
    </row>
    <row r="126" spans="1:23" collapsed="1">
      <c r="A126" s="3" t="s">
        <v>42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>0.5*L114+0.5*L125</f>
        <v>0.94600000000000006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0.94136000000000009</v>
      </c>
    </row>
    <row r="127" spans="1:23" s="11" customFormat="1">
      <c r="A127" s="3" t="s">
        <v>45</v>
      </c>
      <c r="B127" s="4"/>
      <c r="C127" s="10" t="s">
        <v>49</v>
      </c>
      <c r="D127" s="10" t="s">
        <v>49</v>
      </c>
      <c r="E127" s="10" t="s">
        <v>49</v>
      </c>
      <c r="F127" s="10" t="s">
        <v>53</v>
      </c>
      <c r="G127" s="10" t="s">
        <v>67</v>
      </c>
      <c r="H127" s="10" t="s">
        <v>72</v>
      </c>
      <c r="I127" s="10" t="s">
        <v>53</v>
      </c>
      <c r="J127" s="10" t="s">
        <v>54</v>
      </c>
      <c r="K127" s="39" t="s">
        <v>89</v>
      </c>
      <c r="L127" s="10" t="s">
        <v>98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</v>
      </c>
    </row>
    <row r="129" spans="1:23">
      <c r="A129" s="9" t="s">
        <v>23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idden="1" outlineLevel="2">
      <c r="A130" s="2" t="s">
        <v>43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4">
        <v>0.33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idden="1" outlineLevel="2">
      <c r="A131" s="2" t="s">
        <v>4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4">
        <v>0.16200000000000001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0.15839999999999999</v>
      </c>
    </row>
    <row r="132" spans="1:23" hidden="1" outlineLevel="2">
      <c r="A132" s="2" t="s">
        <v>5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4">
        <v>0.08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7.9999999999999988E-2</v>
      </c>
    </row>
    <row r="133" spans="1:23" hidden="1" outlineLevel="2">
      <c r="A133" s="2" t="s">
        <v>6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4">
        <v>0.41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0.40472000000000002</v>
      </c>
    </row>
    <row r="134" spans="1:23" hidden="1" outlineLevel="2">
      <c r="A134" s="2" t="s">
        <v>7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4">
        <v>0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idden="1" outlineLevel="1">
      <c r="A135" s="3" t="s">
        <v>8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0.98199999999999998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0.97311999999999999</v>
      </c>
    </row>
    <row r="136" spans="1:23" hidden="1" outlineLevel="2">
      <c r="A136" s="2" t="s">
        <v>9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4">
        <v>3.5999999999999997E-2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3.6119999999999992E-2</v>
      </c>
    </row>
    <row r="137" spans="1:23" hidden="1" outlineLevel="2">
      <c r="A137" s="2" t="s">
        <v>10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4">
        <v>0.04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3.9999999999999994E-2</v>
      </c>
    </row>
    <row r="138" spans="1:23" hidden="1" outlineLevel="2">
      <c r="A138" s="2" t="s">
        <v>11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4">
        <v>0.11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0.11000000000000001</v>
      </c>
    </row>
    <row r="139" spans="1:23" hidden="1" outlineLevel="2">
      <c r="A139" s="2" t="s">
        <v>12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4">
        <v>0.24</v>
      </c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0.24000000000000005</v>
      </c>
    </row>
    <row r="140" spans="1:23" hidden="1" outlineLevel="2">
      <c r="A140" s="2" t="s">
        <v>13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4">
        <v>0.09</v>
      </c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hidden="1" outlineLevel="2">
      <c r="A141" s="2" t="s">
        <v>14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4">
        <v>0.11</v>
      </c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0.10879000000000001</v>
      </c>
    </row>
    <row r="142" spans="1:23" hidden="1" outlineLevel="2">
      <c r="A142" s="2" t="s">
        <v>15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4">
        <v>0.05</v>
      </c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hidden="1" outlineLevel="2">
      <c r="A143" s="2" t="s">
        <v>16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4">
        <v>7.0000000000000007E-2</v>
      </c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7.0000000000000021E-2</v>
      </c>
    </row>
    <row r="144" spans="1:23" hidden="1" outlineLevel="2">
      <c r="A144" s="2" t="s">
        <v>17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4">
        <v>6.3E-2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5.8350000000000013E-2</v>
      </c>
    </row>
    <row r="145" spans="1:23" hidden="1" outlineLevel="2">
      <c r="A145" s="2" t="s">
        <v>18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4">
        <v>0.18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idden="1" outlineLevel="1">
      <c r="A146" s="3" t="s">
        <v>19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>SUM(L136:L145)</f>
        <v>0.98899999999999988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0.98326000000000013</v>
      </c>
    </row>
    <row r="147" spans="1:23" collapsed="1">
      <c r="A147" s="3" t="s">
        <v>42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>0.5*L135+0.5*L146</f>
        <v>0.98549999999999993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0.97819000000000011</v>
      </c>
    </row>
    <row r="148" spans="1:23" s="11" customFormat="1">
      <c r="A148" s="3" t="s">
        <v>45</v>
      </c>
      <c r="B148" s="4"/>
      <c r="C148" s="10" t="s">
        <v>48</v>
      </c>
      <c r="D148" s="10" t="s">
        <v>49</v>
      </c>
      <c r="E148" s="10" t="s">
        <v>49</v>
      </c>
      <c r="F148" s="10" t="s">
        <v>53</v>
      </c>
      <c r="G148" s="10" t="s">
        <v>67</v>
      </c>
      <c r="H148" s="10" t="s">
        <v>72</v>
      </c>
      <c r="I148" s="10" t="s">
        <v>54</v>
      </c>
      <c r="J148" s="10" t="s">
        <v>54</v>
      </c>
      <c r="K148" s="10" t="s">
        <v>54</v>
      </c>
      <c r="L148" s="10" t="s">
        <v>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LG Electronics</cp:lastModifiedBy>
  <dcterms:created xsi:type="dcterms:W3CDTF">2020-09-01T18:13:12Z</dcterms:created>
  <dcterms:modified xsi:type="dcterms:W3CDTF">2020-10-21T12:03:59Z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