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dems1ce3\Downloads\"/>
    </mc:Choice>
  </mc:AlternateContent>
  <xr:revisionPtr revIDLastSave="0" documentId="13_ncr:1_{4F3C4910-B95D-4C73-AC26-DDB25E938B7C}" xr6:coauthVersionLast="47" xr6:coauthVersionMax="47" xr10:uidLastSave="{00000000-0000-0000-0000-000000000000}"/>
  <bookViews>
    <workbookView xWindow="1490" yWindow="0" windowWidth="17690" windowHeight="10200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<sst xmlns="http://schemas.openxmlformats.org/spreadsheetml/2006/main" count="178" uniqueCount="57">
  <si>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</si>
  <si>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</si>
  <si>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</si>
  <si>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</si>
  <si>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</si>
  <si>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</si>
  <si>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</si>
  <si>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</si>
  <si>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</si>
  <si>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</si>
  <si>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</si>
  <si>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</si>
  <si>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</si>
  <si>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</si>
  <si>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</si>
  <si>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</si>
  <si>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</si>
  <si>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</si>
  <si>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</si>
  <si>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</si>
  <si>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</si>
  <si>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</si>
  <si>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</si>
  <si>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</si>
  <si>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</si>
  <si>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</si>
  <si>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</si>
  <si>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</si>
  <si>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</si>
  <si>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</si>
  <si>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</si>
  <si>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</si>
  <si>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</si>
  <si>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</si>
  <si>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</si>
  <si>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</si>
  <si>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</si>
  <si>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</si>
  <si>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</si>
  <si>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</si>
  <si>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</si>
  <si>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</si>
  <si>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</si>
  <si>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</si>
  <si>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</si>
  <si>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</si>
  <si>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</si>
  <si>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</si>
  <si>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</si>
  <si>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</si>
  <si>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</si>
  <si>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</si>
  <si>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</si>
  <si>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</si>
  <si>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</si>
  <si>
    <t>17,7</t>
    <phoneticPr fontId="8" type="noConversion"/>
  </si>
  <si>
    <t>15,2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</si>
</sst>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  <font>
      <sz val="9"/>
      <name val="Calibri"/>
      <family val="4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9" fillId="0" borderId="1" xfId="0" applyFont="1" applyBorder="1" applyAlignment="1">
      <alignment horizontal="right"/>
    </xf>
    <xf numFmtId="0" fontId="0" fillId="0" borderId="5" xfId="0" applyFill="1" applyBorder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defaultColWidth="8.6328125" defaultRowHeight="14.5"/>
  <cols>
    <col min="1" max="1" width="42" customWidth="1"/>
    <col min="2" max="2" width="105.6328125" customWidth="1"/>
  </cols>
  <sheetData>
    <row r="1" spans="1:2" ht="31.5" customHeight="1">
      <c r="A1" s="7" t="s">
        <v>46</v>
      </c>
    </row>
    <row r="3" spans="1:2">
      <c r="A3" t="s">
        <v>0</v>
      </c>
      <c r="B3" t="s">
        <v>44</v>
      </c>
    </row>
    <row r="4" spans="1:2">
      <c r="A4" t="s">
        <v>1</v>
      </c>
      <c r="B4" t="s">
        <v>45</v>
      </c>
    </row>
    <row r="5" spans="1:2">
      <c r="A5" t="s">
        <v>2</v>
      </c>
      <c r="B5" t="s">
        <v>3</v>
      </c>
    </row>
    <row r="6" spans="1:2">
      <c r="A6" t="s">
        <v>4</v>
      </c>
      <c r="B6" t="s">
        <v>21</v>
      </c>
    </row>
    <row r="7" spans="1:2">
      <c r="A7" t="s">
        <v>5</v>
      </c>
      <c r="B7" t="s">
        <v>6</v>
      </c>
    </row>
    <row r="9" spans="1:2">
      <c r="A9" t="s">
        <v>7</v>
      </c>
    </row>
    <row r="11" spans="1:2">
      <c r="A11" t="s">
        <v>8</v>
      </c>
      <c r="B11" t="s">
        <v>43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topLeftCell="E1" zoomScale="76" zoomScaleNormal="76" workbookViewId="0">
      <pane ySplit="2" topLeftCell="A3" activePane="bottomLeft" state="frozen"/>
      <selection pane="bottomLeft" activeCell="M49" sqref="M49"/>
    </sheetView>
  </sheetViews>
  <sheetFormatPr defaultColWidth="9" defaultRowHeight="14.5"/>
  <cols>
    <col min="1" max="8" width="12.6328125" customWidth="1"/>
    <col min="9" max="16" width="10.6328125" customWidth="1"/>
    <col min="17" max="17" width="12.6328125" customWidth="1"/>
  </cols>
  <sheetData>
    <row r="1" spans="1:17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29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3</v>
      </c>
      <c r="M4" s="2">
        <v>1.7</v>
      </c>
      <c r="N4" s="2"/>
      <c r="O4" s="6">
        <f t="shared" ref="O4:O15" si="0">MAX(I4:N4)-MIN(I4:N4)</f>
        <v>2</v>
      </c>
      <c r="P4" s="6">
        <f t="shared" ref="P4:P15" si="1">_xlfn.STDEV.S(I4:N4)</f>
        <v>0.81687208300932856</v>
      </c>
      <c r="Q4" s="6">
        <f t="shared" ref="Q4:Q15" si="2">AVERAGE(I4:N4)</f>
        <v>1.6839999999999999</v>
      </c>
    </row>
    <row r="5" spans="1:17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-1.23</v>
      </c>
      <c r="M5" s="2">
        <v>-2.2999999999999998</v>
      </c>
      <c r="N5" s="2"/>
      <c r="O5" s="6">
        <f t="shared" si="0"/>
        <v>1.87</v>
      </c>
      <c r="P5" s="6">
        <f t="shared" si="1"/>
        <v>0.73612498938699322</v>
      </c>
      <c r="Q5" s="6">
        <f t="shared" si="2"/>
        <v>-2.226</v>
      </c>
    </row>
    <row r="6" spans="1:17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50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50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50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50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50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50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50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2.69</v>
      </c>
      <c r="M17" s="2">
        <v>1.1000000000000001</v>
      </c>
      <c r="N17" s="2"/>
      <c r="O17" s="6">
        <f t="shared" ref="O17:O24" si="3">MAX(I17:N17)-MIN(I17:N17)</f>
        <v>2.19</v>
      </c>
      <c r="P17" s="6">
        <f t="shared" ref="P17:P24" si="4">_xlfn.STDEV.S(I17:N17)</f>
        <v>0.86039525800645822</v>
      </c>
      <c r="Q17" s="6">
        <f t="shared" ref="Q17:Q24" si="5">AVERAGE(I17:N17)</f>
        <v>1.246</v>
      </c>
    </row>
    <row r="18" spans="1:17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2">
        <v>-1.43</v>
      </c>
      <c r="M18" s="2">
        <v>-2.6</v>
      </c>
      <c r="N18" s="2"/>
      <c r="O18" s="6">
        <f t="shared" si="3"/>
        <v>1.8699999999999999</v>
      </c>
      <c r="P18" s="6">
        <f t="shared" si="4"/>
        <v>0.73609102697968121</v>
      </c>
      <c r="Q18" s="6">
        <f t="shared" si="5"/>
        <v>-2.4959999999999996</v>
      </c>
    </row>
    <row r="19" spans="1:17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9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29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>
        <v>3</v>
      </c>
      <c r="K29" s="2">
        <v>4.22</v>
      </c>
      <c r="L29" s="2">
        <v>5</v>
      </c>
      <c r="M29" s="2">
        <v>4.2</v>
      </c>
      <c r="N29" s="2"/>
      <c r="O29" s="6">
        <f>AVERAGE(I29:N29)</f>
        <v>3.8839999999999995</v>
      </c>
      <c r="P29" s="42">
        <v>0.5</v>
      </c>
      <c r="Q29" s="45">
        <f>O29+P29</f>
        <v>4.3839999999999995</v>
      </c>
    </row>
    <row r="30" spans="1:17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>
        <v>-0.7</v>
      </c>
      <c r="K30" s="2">
        <v>0.7</v>
      </c>
      <c r="L30" s="2">
        <v>0.77</v>
      </c>
      <c r="M30" s="2">
        <v>0.2</v>
      </c>
      <c r="N30" s="2"/>
      <c r="O30" s="6">
        <f t="shared" ref="O30:O40" si="6">AVERAGE(I30:N30)</f>
        <v>-2.6000000000000013E-2</v>
      </c>
      <c r="P30" s="42">
        <v>0.5</v>
      </c>
      <c r="Q30" s="45">
        <f t="shared" ref="Q30:Q40" si="7">O30+P30</f>
        <v>0.47399999999999998</v>
      </c>
    </row>
    <row r="31" spans="1:17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>
        <v>10.9</v>
      </c>
      <c r="K31" s="2">
        <v>12.37</v>
      </c>
      <c r="L31" s="2">
        <v>12.62</v>
      </c>
      <c r="M31" s="2">
        <v>12</v>
      </c>
      <c r="N31" s="2"/>
      <c r="O31" s="6">
        <f t="shared" si="6"/>
        <v>11.797999999999998</v>
      </c>
      <c r="P31" s="42">
        <v>0.5</v>
      </c>
      <c r="Q31" s="45">
        <f t="shared" si="7"/>
        <v>12.297999999999998</v>
      </c>
    </row>
    <row r="32" spans="1:17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>
        <v>6.9</v>
      </c>
      <c r="K32" s="2">
        <v>8.39</v>
      </c>
      <c r="L32" s="2">
        <v>8.5399999999999991</v>
      </c>
      <c r="M32" s="2">
        <v>7.5</v>
      </c>
      <c r="N32" s="2"/>
      <c r="O32" s="6">
        <f t="shared" si="6"/>
        <v>7.6259999999999994</v>
      </c>
      <c r="P32" s="42">
        <v>0.5</v>
      </c>
      <c r="Q32" s="45">
        <f t="shared" si="7"/>
        <v>8.1259999999999994</v>
      </c>
    </row>
    <row r="33" spans="1:17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>
        <v>15</v>
      </c>
      <c r="K33" s="2">
        <v>15.94</v>
      </c>
      <c r="L33" s="2">
        <v>17.600000000000001</v>
      </c>
      <c r="M33" s="2">
        <v>15.1</v>
      </c>
      <c r="N33" s="2"/>
      <c r="O33" s="6">
        <f t="shared" si="6"/>
        <v>15.807999999999998</v>
      </c>
      <c r="P33" s="42">
        <v>0.5</v>
      </c>
      <c r="Q33" s="45">
        <f t="shared" si="7"/>
        <v>16.308</v>
      </c>
    </row>
    <row r="34" spans="1:17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48" t="s">
        <v>55</v>
      </c>
      <c r="K34" s="2"/>
      <c r="L34" s="2">
        <v>20</v>
      </c>
      <c r="M34" s="2">
        <v>19.3</v>
      </c>
      <c r="N34" s="2"/>
      <c r="O34" s="6">
        <f t="shared" si="6"/>
        <v>18.900000000000002</v>
      </c>
      <c r="P34" s="42">
        <v>0.8</v>
      </c>
      <c r="Q34" s="45">
        <f t="shared" si="7"/>
        <v>19.700000000000003</v>
      </c>
    </row>
    <row r="35" spans="1:17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>
        <v>3.4</v>
      </c>
      <c r="K35" s="2">
        <v>4.4000000000000004</v>
      </c>
      <c r="L35" s="2">
        <v>3.03</v>
      </c>
      <c r="M35" s="2">
        <v>4.4000000000000004</v>
      </c>
      <c r="N35" s="2"/>
      <c r="O35" s="6">
        <f t="shared" si="6"/>
        <v>3.6459999999999999</v>
      </c>
      <c r="P35" s="42">
        <v>0.8</v>
      </c>
      <c r="Q35" s="45">
        <f t="shared" si="7"/>
        <v>4.4459999999999997</v>
      </c>
    </row>
    <row r="36" spans="1:17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>
        <v>-0.4</v>
      </c>
      <c r="K36" s="2">
        <v>0.97</v>
      </c>
      <c r="L36" s="2">
        <v>1.07</v>
      </c>
      <c r="M36" s="2">
        <v>0.3</v>
      </c>
      <c r="N36" s="2"/>
      <c r="O36" s="6">
        <f t="shared" si="6"/>
        <v>0.20800000000000002</v>
      </c>
      <c r="P36" s="42">
        <v>0.5</v>
      </c>
      <c r="Q36" s="45">
        <f t="shared" si="7"/>
        <v>0.70799999999999996</v>
      </c>
    </row>
    <row r="37" spans="1:17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>
        <v>11.4</v>
      </c>
      <c r="K37" s="2">
        <v>12.95</v>
      </c>
      <c r="L37" s="2">
        <v>12.92</v>
      </c>
      <c r="M37" s="2">
        <v>12.3</v>
      </c>
      <c r="N37" s="2"/>
      <c r="O37" s="6">
        <f t="shared" si="6"/>
        <v>12.174000000000001</v>
      </c>
      <c r="P37" s="42">
        <v>0.5</v>
      </c>
      <c r="Q37" s="45">
        <f t="shared" si="7"/>
        <v>12.674000000000001</v>
      </c>
    </row>
    <row r="38" spans="1:17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>
        <v>7.3</v>
      </c>
      <c r="K38" s="2">
        <v>8.8099999999999987</v>
      </c>
      <c r="L38" s="2">
        <v>8.75</v>
      </c>
      <c r="M38" s="2">
        <v>7.9</v>
      </c>
      <c r="N38" s="2"/>
      <c r="O38" s="6">
        <f t="shared" si="6"/>
        <v>7.9719999999999995</v>
      </c>
      <c r="P38" s="42">
        <v>0.5</v>
      </c>
      <c r="Q38" s="45">
        <f t="shared" si="7"/>
        <v>8.4719999999999995</v>
      </c>
    </row>
    <row r="39" spans="1:17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48" t="s">
        <v>56</v>
      </c>
      <c r="K39" s="2">
        <v>16.439999999999998</v>
      </c>
      <c r="L39" s="2">
        <v>15.4</v>
      </c>
      <c r="M39" s="2">
        <v>14.7</v>
      </c>
      <c r="N39" s="2"/>
      <c r="O39" s="6">
        <f t="shared" si="6"/>
        <v>15.484999999999999</v>
      </c>
      <c r="P39" s="42">
        <v>0.8</v>
      </c>
      <c r="Q39" s="45">
        <f t="shared" si="7"/>
        <v>16.285</v>
      </c>
    </row>
    <row r="40" spans="1:17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>
        <v>17.8</v>
      </c>
      <c r="K40" s="2"/>
      <c r="L40" s="2">
        <v>17.7</v>
      </c>
      <c r="M40" s="2">
        <v>17.8</v>
      </c>
      <c r="N40" s="2"/>
      <c r="O40" s="6">
        <f t="shared" si="6"/>
        <v>17.824999999999999</v>
      </c>
      <c r="P40" s="42">
        <v>0.8</v>
      </c>
      <c r="Q40" s="45">
        <f t="shared" si="7"/>
        <v>18.625</v>
      </c>
    </row>
    <row r="41" spans="1:17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>
        <v>2.7</v>
      </c>
      <c r="K42" s="2">
        <v>3.74</v>
      </c>
      <c r="L42" s="2">
        <v>3.1</v>
      </c>
      <c r="M42" s="2">
        <v>3.6</v>
      </c>
      <c r="N42" s="2"/>
      <c r="O42" s="6">
        <f t="shared" ref="O42:O49" si="8">AVERAGE(I42:N42)</f>
        <v>3.1280000000000001</v>
      </c>
      <c r="P42" s="42">
        <v>0.5</v>
      </c>
      <c r="Q42" s="45">
        <f t="shared" ref="Q42:Q49" si="9">O42+P42</f>
        <v>3.6280000000000001</v>
      </c>
    </row>
    <row r="43" spans="1:17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>
        <v>-1</v>
      </c>
      <c r="K43" s="2">
        <v>0.35000000000000009</v>
      </c>
      <c r="L43" s="2">
        <v>0.56999999999999995</v>
      </c>
      <c r="M43" s="49">
        <v>-0.1</v>
      </c>
      <c r="N43" s="2"/>
      <c r="O43" s="6">
        <f t="shared" si="8"/>
        <v>-0.29599999999999999</v>
      </c>
      <c r="P43" s="42">
        <v>0.5</v>
      </c>
      <c r="Q43" s="45">
        <f t="shared" si="9"/>
        <v>0.20400000000000001</v>
      </c>
    </row>
    <row r="44" spans="1:17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>
        <v>11.1</v>
      </c>
      <c r="K44" s="2">
        <v>12.46</v>
      </c>
      <c r="L44" s="2">
        <v>12.98</v>
      </c>
      <c r="M44" s="2">
        <v>12.2</v>
      </c>
      <c r="N44" s="2"/>
      <c r="O44" s="6">
        <f t="shared" si="8"/>
        <v>12.008000000000001</v>
      </c>
      <c r="P44" s="42">
        <v>0.5</v>
      </c>
      <c r="Q44" s="45">
        <f t="shared" si="9"/>
        <v>12.508000000000001</v>
      </c>
    </row>
    <row r="45" spans="1:17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>
        <v>7</v>
      </c>
      <c r="K45" s="2">
        <v>8.4400000000000013</v>
      </c>
      <c r="L45" s="2">
        <v>8.91</v>
      </c>
      <c r="M45" s="2">
        <v>7.7</v>
      </c>
      <c r="N45" s="2"/>
      <c r="O45" s="6">
        <f t="shared" si="8"/>
        <v>7.7900000000000009</v>
      </c>
      <c r="P45" s="42">
        <v>0.5</v>
      </c>
      <c r="Q45" s="45">
        <f t="shared" si="9"/>
        <v>8.2900000000000009</v>
      </c>
    </row>
    <row r="46" spans="1:17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>
        <v>2.8</v>
      </c>
      <c r="K46" s="2">
        <v>3.6799999999999997</v>
      </c>
      <c r="L46" s="2">
        <v>2.73</v>
      </c>
      <c r="M46" s="2">
        <v>3.6</v>
      </c>
      <c r="N46" s="2"/>
      <c r="O46" s="6">
        <f t="shared" si="8"/>
        <v>3.0620000000000003</v>
      </c>
      <c r="P46" s="42">
        <v>0.5</v>
      </c>
      <c r="Q46" s="45">
        <f t="shared" si="9"/>
        <v>3.5620000000000003</v>
      </c>
    </row>
    <row r="47" spans="1:17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>
        <v>-0.9</v>
      </c>
      <c r="K47" s="2">
        <v>0.4700000000000002</v>
      </c>
      <c r="L47" s="2">
        <v>1</v>
      </c>
      <c r="M47" s="2">
        <v>-0.1</v>
      </c>
      <c r="N47" s="2"/>
      <c r="O47" s="6">
        <f t="shared" si="8"/>
        <v>-0.12599999999999995</v>
      </c>
      <c r="P47" s="42">
        <v>0.5</v>
      </c>
      <c r="Q47" s="45">
        <f t="shared" si="9"/>
        <v>0.37400000000000005</v>
      </c>
    </row>
    <row r="48" spans="1:17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>
        <v>10.9</v>
      </c>
      <c r="K48" s="2">
        <v>12.41</v>
      </c>
      <c r="L48" s="2">
        <v>12.7</v>
      </c>
      <c r="M48" s="2">
        <v>12</v>
      </c>
      <c r="N48" s="2"/>
      <c r="O48" s="6">
        <f t="shared" si="8"/>
        <v>11.762</v>
      </c>
      <c r="P48" s="42">
        <v>0.5</v>
      </c>
      <c r="Q48" s="45">
        <f t="shared" si="9"/>
        <v>12.262</v>
      </c>
    </row>
    <row r="49" spans="1:17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>
        <v>6.9</v>
      </c>
      <c r="K49" s="2">
        <v>8.48</v>
      </c>
      <c r="L49" s="2">
        <v>8.64</v>
      </c>
      <c r="M49" s="2">
        <v>7.8</v>
      </c>
      <c r="N49" s="2"/>
      <c r="O49" s="6">
        <f t="shared" si="8"/>
        <v>7.7239999999999993</v>
      </c>
      <c r="P49" s="42">
        <v>0.5</v>
      </c>
      <c r="Q49" s="45">
        <f t="shared" si="9"/>
        <v>8.2240000000000002</v>
      </c>
    </row>
    <row r="50" spans="1:17">
      <c r="P50" s="44" t="s">
        <v>52</v>
      </c>
    </row>
  </sheetData>
  <phoneticPr fontId="8" type="noConversion"/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Nokia</cp:lastModifiedBy>
  <dcterms:created xsi:type="dcterms:W3CDTF">2024-04-09T03:51:31Z</dcterms:created>
  <dcterms:modified xsi:type="dcterms:W3CDTF">2024-05-24T00:29:09Z</dcterms:modified>
</cp:coreProperties>
</file>