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ifei.sun\Desktop\103 temp\"/>
    </mc:Choice>
  </mc:AlternateContent>
  <bookViews>
    <workbookView xWindow="-120" yWindow="-120" windowWidth="29040" windowHeight="17640"/>
  </bookViews>
  <sheets>
    <sheet name="FR1 FDD" sheetId="5" r:id="rId1"/>
    <sheet name="FR1 TDD" sheetId="6" r:id="rId2"/>
    <sheet name="FR2 TDD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3" i="4" l="1"/>
  <c r="F294" i="4"/>
  <c r="F297" i="4"/>
  <c r="F298" i="4"/>
  <c r="F303" i="4"/>
  <c r="F304" i="4"/>
  <c r="F305" i="4"/>
  <c r="F306" i="4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76" i="4" s="1"/>
  <c r="F252" i="4"/>
  <c r="F292" i="4" s="1"/>
  <c r="F253" i="4"/>
  <c r="F254" i="4"/>
  <c r="F257" i="4"/>
  <c r="F258" i="4"/>
  <c r="F259" i="4"/>
  <c r="F299" i="4" s="1"/>
  <c r="F260" i="4"/>
  <c r="F300" i="4" s="1"/>
  <c r="F261" i="4"/>
  <c r="F301" i="4" s="1"/>
  <c r="F262" i="4"/>
  <c r="F302" i="4" s="1"/>
  <c r="F263" i="4"/>
  <c r="F264" i="4"/>
  <c r="F265" i="4"/>
  <c r="F266" i="4"/>
  <c r="F251" i="4"/>
  <c r="F291" i="4" s="1"/>
  <c r="F241" i="4"/>
  <c r="F212" i="4"/>
  <c r="F213" i="4"/>
  <c r="F220" i="4"/>
  <c r="F221" i="4"/>
  <c r="F222" i="4"/>
  <c r="F223" i="4"/>
  <c r="F193" i="4"/>
  <c r="F233" i="4" s="1"/>
  <c r="F194" i="4"/>
  <c r="F234" i="4" s="1"/>
  <c r="F201" i="4"/>
  <c r="F203" i="4"/>
  <c r="F243" i="4" s="1"/>
  <c r="F204" i="4"/>
  <c r="F244" i="4" s="1"/>
  <c r="F172" i="4"/>
  <c r="F192" i="4" s="1"/>
  <c r="F232" i="4" s="1"/>
  <c r="F173" i="4"/>
  <c r="F174" i="4"/>
  <c r="F214" i="4" s="1"/>
  <c r="F177" i="4"/>
  <c r="F217" i="4" s="1"/>
  <c r="F178" i="4"/>
  <c r="F198" i="4" s="1"/>
  <c r="F238" i="4" s="1"/>
  <c r="F179" i="4"/>
  <c r="F199" i="4" s="1"/>
  <c r="F239" i="4" s="1"/>
  <c r="F180" i="4"/>
  <c r="F200" i="4" s="1"/>
  <c r="F240" i="4" s="1"/>
  <c r="F181" i="4"/>
  <c r="F182" i="4"/>
  <c r="F202" i="4" s="1"/>
  <c r="F242" i="4" s="1"/>
  <c r="F183" i="4"/>
  <c r="F184" i="4"/>
  <c r="F224" i="4" s="1"/>
  <c r="F185" i="4"/>
  <c r="F225" i="4" s="1"/>
  <c r="F186" i="4"/>
  <c r="F206" i="4" s="1"/>
  <c r="F246" i="4" s="1"/>
  <c r="F171" i="4"/>
  <c r="F191" i="4" s="1"/>
  <c r="F156" i="4"/>
  <c r="F318" i="6"/>
  <c r="F323" i="6"/>
  <c r="F324" i="6"/>
  <c r="F327" i="6"/>
  <c r="F316" i="6"/>
  <c r="F299" i="6"/>
  <c r="F337" i="6" s="1"/>
  <c r="F300" i="6"/>
  <c r="F338" i="6" s="1"/>
  <c r="F305" i="6"/>
  <c r="F343" i="6" s="1"/>
  <c r="F306" i="6"/>
  <c r="F344" i="6" s="1"/>
  <c r="F308" i="6"/>
  <c r="F346" i="6" s="1"/>
  <c r="F309" i="6"/>
  <c r="F347" i="6" s="1"/>
  <c r="F279" i="6"/>
  <c r="F282" i="6" s="1"/>
  <c r="F280" i="6"/>
  <c r="F281" i="6"/>
  <c r="F319" i="6" s="1"/>
  <c r="F283" i="6"/>
  <c r="F302" i="6" s="1"/>
  <c r="F340" i="6" s="1"/>
  <c r="F284" i="6"/>
  <c r="F303" i="6" s="1"/>
  <c r="F341" i="6" s="1"/>
  <c r="F285" i="6"/>
  <c r="F304" i="6" s="1"/>
  <c r="F342" i="6" s="1"/>
  <c r="F286" i="6"/>
  <c r="F287" i="6"/>
  <c r="F325" i="6" s="1"/>
  <c r="F288" i="6"/>
  <c r="F307" i="6" s="1"/>
  <c r="F345" i="6" s="1"/>
  <c r="F289" i="6"/>
  <c r="F290" i="6"/>
  <c r="F328" i="6" s="1"/>
  <c r="F291" i="6"/>
  <c r="F310" i="6" s="1"/>
  <c r="F348" i="6" s="1"/>
  <c r="F292" i="6"/>
  <c r="F311" i="6" s="1"/>
  <c r="F349" i="6" s="1"/>
  <c r="F278" i="6"/>
  <c r="F297" i="6" s="1"/>
  <c r="F242" i="6"/>
  <c r="F243" i="6"/>
  <c r="F247" i="6"/>
  <c r="F251" i="6"/>
  <c r="F252" i="6"/>
  <c r="F240" i="6"/>
  <c r="F224" i="6"/>
  <c r="F262" i="6" s="1"/>
  <c r="F226" i="6"/>
  <c r="F264" i="6" s="1"/>
  <c r="F228" i="6"/>
  <c r="F266" i="6" s="1"/>
  <c r="F229" i="6"/>
  <c r="F267" i="6" s="1"/>
  <c r="F233" i="6"/>
  <c r="F271" i="6" s="1"/>
  <c r="F234" i="6"/>
  <c r="F272" i="6" s="1"/>
  <c r="F221" i="6"/>
  <c r="F259" i="6" s="1"/>
  <c r="F206" i="6"/>
  <c r="F203" i="6"/>
  <c r="F222" i="6" s="1"/>
  <c r="F260" i="6" s="1"/>
  <c r="F204" i="6"/>
  <c r="F223" i="6" s="1"/>
  <c r="F261" i="6" s="1"/>
  <c r="F205" i="6"/>
  <c r="F207" i="6"/>
  <c r="F245" i="6" s="1"/>
  <c r="F208" i="6"/>
  <c r="F227" i="6" s="1"/>
  <c r="F265" i="6" s="1"/>
  <c r="F209" i="6"/>
  <c r="F210" i="6"/>
  <c r="F248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15" i="6"/>
  <c r="F253" i="6" s="1"/>
  <c r="F216" i="6"/>
  <c r="F235" i="6" s="1"/>
  <c r="F273" i="6" s="1"/>
  <c r="F202" i="6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320" i="5" s="1"/>
  <c r="F298" i="5"/>
  <c r="F299" i="5"/>
  <c r="F301" i="5" s="1"/>
  <c r="F300" i="5"/>
  <c r="F302" i="5"/>
  <c r="F303" i="5"/>
  <c r="F304" i="5"/>
  <c r="F305" i="5"/>
  <c r="F306" i="5"/>
  <c r="F307" i="5"/>
  <c r="F308" i="5"/>
  <c r="F309" i="5"/>
  <c r="F310" i="5"/>
  <c r="F311" i="5"/>
  <c r="F297" i="5"/>
  <c r="F196" i="4" l="1"/>
  <c r="F231" i="4"/>
  <c r="F236" i="4" s="1"/>
  <c r="F296" i="4"/>
  <c r="F205" i="4"/>
  <c r="F245" i="4" s="1"/>
  <c r="F197" i="4"/>
  <c r="F237" i="4" s="1"/>
  <c r="F256" i="4"/>
  <c r="F176" i="4"/>
  <c r="F211" i="4"/>
  <c r="F216" i="4" s="1"/>
  <c r="F219" i="4"/>
  <c r="F226" i="4"/>
  <c r="F218" i="4"/>
  <c r="F335" i="6"/>
  <c r="F263" i="6"/>
  <c r="F320" i="6"/>
  <c r="F254" i="6"/>
  <c r="F246" i="6"/>
  <c r="F326" i="6"/>
  <c r="F317" i="6"/>
  <c r="F298" i="6"/>
  <c r="F336" i="6" s="1"/>
  <c r="F250" i="6"/>
  <c r="F241" i="6"/>
  <c r="F244" i="6" s="1"/>
  <c r="F330" i="6"/>
  <c r="F322" i="6"/>
  <c r="F249" i="6"/>
  <c r="F329" i="6"/>
  <c r="F321" i="6"/>
  <c r="F225" i="6"/>
  <c r="F339" i="6" l="1"/>
  <c r="F301" i="6"/>
  <c r="F189" i="5" l="1"/>
  <c r="F190" i="5"/>
  <c r="F191" i="5"/>
  <c r="F192" i="5"/>
  <c r="F193" i="5"/>
  <c r="F194" i="5"/>
  <c r="F195" i="5"/>
  <c r="F196" i="5"/>
  <c r="F197" i="5"/>
  <c r="D187" i="5"/>
  <c r="E187" i="5"/>
  <c r="F188" i="5"/>
  <c r="F186" i="5"/>
  <c r="F183" i="5"/>
  <c r="F184" i="5"/>
  <c r="F185" i="5"/>
  <c r="F168" i="5"/>
  <c r="F215" i="5" l="1"/>
  <c r="F234" i="5"/>
  <c r="F272" i="5" s="1"/>
  <c r="F291" i="5" s="1"/>
  <c r="F253" i="5"/>
  <c r="F241" i="5"/>
  <c r="F203" i="5"/>
  <c r="F222" i="5"/>
  <c r="F260" i="5" s="1"/>
  <c r="F279" i="5" s="1"/>
  <c r="F230" i="5"/>
  <c r="F268" i="5" s="1"/>
  <c r="F287" i="5" s="1"/>
  <c r="W287" i="5" s="1"/>
  <c r="F249" i="5"/>
  <c r="F211" i="5"/>
  <c r="F243" i="5"/>
  <c r="F205" i="5"/>
  <c r="F224" i="5"/>
  <c r="F262" i="5" s="1"/>
  <c r="F281" i="5" s="1"/>
  <c r="F210" i="5"/>
  <c r="F229" i="5"/>
  <c r="F267" i="5" s="1"/>
  <c r="F286" i="5" s="1"/>
  <c r="F293" i="5" s="1"/>
  <c r="F248" i="5"/>
  <c r="W248" i="5" s="1"/>
  <c r="F202" i="5"/>
  <c r="F221" i="5"/>
  <c r="F259" i="5" s="1"/>
  <c r="F278" i="5" s="1"/>
  <c r="F240" i="5"/>
  <c r="F213" i="5"/>
  <c r="F232" i="5"/>
  <c r="F270" i="5" s="1"/>
  <c r="F289" i="5" s="1"/>
  <c r="F251" i="5"/>
  <c r="F245" i="5"/>
  <c r="F207" i="5"/>
  <c r="F217" i="5" s="1"/>
  <c r="F226" i="5"/>
  <c r="F264" i="5" s="1"/>
  <c r="F283" i="5" s="1"/>
  <c r="F187" i="5"/>
  <c r="F247" i="5"/>
  <c r="F209" i="5"/>
  <c r="F228" i="5"/>
  <c r="F266" i="5" s="1"/>
  <c r="F285" i="5" s="1"/>
  <c r="F233" i="5"/>
  <c r="F271" i="5" s="1"/>
  <c r="F290" i="5" s="1"/>
  <c r="F252" i="5"/>
  <c r="F214" i="5"/>
  <c r="W214" i="5" s="1"/>
  <c r="F250" i="5"/>
  <c r="F231" i="5"/>
  <c r="F269" i="5" s="1"/>
  <c r="F288" i="5" s="1"/>
  <c r="F212" i="5"/>
  <c r="F223" i="5"/>
  <c r="F261" i="5" s="1"/>
  <c r="F280" i="5" s="1"/>
  <c r="F242" i="5"/>
  <c r="F204" i="5"/>
  <c r="F216" i="5"/>
  <c r="F235" i="5"/>
  <c r="F273" i="5" s="1"/>
  <c r="F292" i="5" s="1"/>
  <c r="F254" i="5"/>
  <c r="F208" i="5"/>
  <c r="F227" i="5"/>
  <c r="F265" i="5" s="1"/>
  <c r="F284" i="5" s="1"/>
  <c r="F246" i="5"/>
  <c r="V307" i="4"/>
  <c r="U307" i="4"/>
  <c r="T307" i="4"/>
  <c r="S307" i="4"/>
  <c r="R307" i="4"/>
  <c r="Q307" i="4"/>
  <c r="P307" i="4"/>
  <c r="O307" i="4"/>
  <c r="M307" i="4"/>
  <c r="L307" i="4"/>
  <c r="K307" i="4"/>
  <c r="J307" i="4"/>
  <c r="I307" i="4"/>
  <c r="H307" i="4"/>
  <c r="G307" i="4"/>
  <c r="F307" i="4"/>
  <c r="E307" i="4"/>
  <c r="D307" i="4"/>
  <c r="C307" i="4"/>
  <c r="B307" i="4"/>
  <c r="W306" i="4"/>
  <c r="W305" i="4"/>
  <c r="W304" i="4"/>
  <c r="W303" i="4"/>
  <c r="W302" i="4"/>
  <c r="W301" i="4"/>
  <c r="W300" i="4"/>
  <c r="W299" i="4"/>
  <c r="W298" i="4"/>
  <c r="W297" i="4"/>
  <c r="V296" i="4"/>
  <c r="U296" i="4"/>
  <c r="U308" i="4" s="1"/>
  <c r="T296" i="4"/>
  <c r="S296" i="4"/>
  <c r="R296" i="4"/>
  <c r="R308" i="4" s="1"/>
  <c r="Q296" i="4"/>
  <c r="Q308" i="4" s="1"/>
  <c r="P296" i="4"/>
  <c r="O296" i="4"/>
  <c r="M296" i="4"/>
  <c r="L296" i="4"/>
  <c r="L308" i="4" s="1"/>
  <c r="K296" i="4"/>
  <c r="J296" i="4"/>
  <c r="I296" i="4"/>
  <c r="I308" i="4" s="1"/>
  <c r="H296" i="4"/>
  <c r="H308" i="4" s="1"/>
  <c r="G296" i="4"/>
  <c r="G308" i="4" s="1"/>
  <c r="E296" i="4"/>
  <c r="D296" i="4"/>
  <c r="D308" i="4" s="1"/>
  <c r="C296" i="4"/>
  <c r="B296" i="4"/>
  <c r="W295" i="4"/>
  <c r="W294" i="4"/>
  <c r="W293" i="4"/>
  <c r="W292" i="4"/>
  <c r="W291" i="4"/>
  <c r="V287" i="4"/>
  <c r="U287" i="4"/>
  <c r="T287" i="4"/>
  <c r="S287" i="4"/>
  <c r="R287" i="4"/>
  <c r="Q287" i="4"/>
  <c r="P287" i="4"/>
  <c r="O287" i="4"/>
  <c r="M287" i="4"/>
  <c r="L287" i="4"/>
  <c r="K287" i="4"/>
  <c r="J287" i="4"/>
  <c r="I287" i="4"/>
  <c r="H287" i="4"/>
  <c r="G287" i="4"/>
  <c r="F287" i="4"/>
  <c r="E287" i="4"/>
  <c r="D287" i="4"/>
  <c r="C287" i="4"/>
  <c r="B287" i="4"/>
  <c r="W286" i="4"/>
  <c r="W285" i="4"/>
  <c r="W284" i="4"/>
  <c r="W283" i="4"/>
  <c r="W282" i="4"/>
  <c r="W281" i="4"/>
  <c r="W280" i="4"/>
  <c r="W279" i="4"/>
  <c r="W278" i="4"/>
  <c r="W277" i="4"/>
  <c r="V276" i="4"/>
  <c r="U276" i="4"/>
  <c r="U288" i="4" s="1"/>
  <c r="T276" i="4"/>
  <c r="S276" i="4"/>
  <c r="R276" i="4"/>
  <c r="Q276" i="4"/>
  <c r="Q288" i="4" s="1"/>
  <c r="P276" i="4"/>
  <c r="P288" i="4" s="1"/>
  <c r="O276" i="4"/>
  <c r="O288" i="4" s="1"/>
  <c r="M276" i="4"/>
  <c r="L276" i="4"/>
  <c r="L288" i="4" s="1"/>
  <c r="K276" i="4"/>
  <c r="J276" i="4"/>
  <c r="I276" i="4"/>
  <c r="H276" i="4"/>
  <c r="H288" i="4" s="1"/>
  <c r="G276" i="4"/>
  <c r="G288" i="4" s="1"/>
  <c r="E276" i="4"/>
  <c r="E288" i="4" s="1"/>
  <c r="D276" i="4"/>
  <c r="D288" i="4" s="1"/>
  <c r="C276" i="4"/>
  <c r="B276" i="4"/>
  <c r="W275" i="4"/>
  <c r="W274" i="4"/>
  <c r="W273" i="4"/>
  <c r="W272" i="4"/>
  <c r="W271" i="4"/>
  <c r="V267" i="4"/>
  <c r="U267" i="4"/>
  <c r="T267" i="4"/>
  <c r="S267" i="4"/>
  <c r="R267" i="4"/>
  <c r="Q267" i="4"/>
  <c r="P267" i="4"/>
  <c r="O267" i="4"/>
  <c r="M267" i="4"/>
  <c r="L267" i="4"/>
  <c r="K267" i="4"/>
  <c r="J267" i="4"/>
  <c r="I267" i="4"/>
  <c r="H267" i="4"/>
  <c r="G267" i="4"/>
  <c r="F267" i="4"/>
  <c r="F268" i="4" s="1"/>
  <c r="E267" i="4"/>
  <c r="D267" i="4"/>
  <c r="C267" i="4"/>
  <c r="B267" i="4"/>
  <c r="W266" i="4"/>
  <c r="W265" i="4"/>
  <c r="W264" i="4"/>
  <c r="W263" i="4"/>
  <c r="W262" i="4"/>
  <c r="W261" i="4"/>
  <c r="W260" i="4"/>
  <c r="W259" i="4"/>
  <c r="W258" i="4"/>
  <c r="W257" i="4"/>
  <c r="V256" i="4"/>
  <c r="V268" i="4" s="1"/>
  <c r="U256" i="4"/>
  <c r="U268" i="4" s="1"/>
  <c r="T256" i="4"/>
  <c r="T268" i="4" s="1"/>
  <c r="S256" i="4"/>
  <c r="S268" i="4" s="1"/>
  <c r="R256" i="4"/>
  <c r="Q256" i="4"/>
  <c r="P256" i="4"/>
  <c r="P268" i="4" s="1"/>
  <c r="O256" i="4"/>
  <c r="O268" i="4" s="1"/>
  <c r="M256" i="4"/>
  <c r="M268" i="4" s="1"/>
  <c r="L256" i="4"/>
  <c r="L268" i="4" s="1"/>
  <c r="K256" i="4"/>
  <c r="K268" i="4" s="1"/>
  <c r="J256" i="4"/>
  <c r="J268" i="4" s="1"/>
  <c r="I256" i="4"/>
  <c r="H256" i="4"/>
  <c r="G256" i="4"/>
  <c r="G268" i="4" s="1"/>
  <c r="E256" i="4"/>
  <c r="E268" i="4" s="1"/>
  <c r="D256" i="4"/>
  <c r="D268" i="4" s="1"/>
  <c r="C256" i="4"/>
  <c r="C268" i="4" s="1"/>
  <c r="B256" i="4"/>
  <c r="B268" i="4" s="1"/>
  <c r="W255" i="4"/>
  <c r="W254" i="4"/>
  <c r="W253" i="4"/>
  <c r="W252" i="4"/>
  <c r="W251" i="4"/>
  <c r="V247" i="4"/>
  <c r="U247" i="4"/>
  <c r="T247" i="4"/>
  <c r="S247" i="4"/>
  <c r="R247" i="4"/>
  <c r="Q247" i="4"/>
  <c r="P247" i="4"/>
  <c r="O247" i="4"/>
  <c r="M247" i="4"/>
  <c r="L247" i="4"/>
  <c r="K247" i="4"/>
  <c r="J247" i="4"/>
  <c r="I247" i="4"/>
  <c r="H247" i="4"/>
  <c r="G247" i="4"/>
  <c r="G248" i="4" s="1"/>
  <c r="F247" i="4"/>
  <c r="F248" i="4" s="1"/>
  <c r="E247" i="4"/>
  <c r="D247" i="4"/>
  <c r="C247" i="4"/>
  <c r="B247" i="4"/>
  <c r="W246" i="4"/>
  <c r="W245" i="4"/>
  <c r="W244" i="4"/>
  <c r="W243" i="4"/>
  <c r="W242" i="4"/>
  <c r="W241" i="4"/>
  <c r="W240" i="4"/>
  <c r="W239" i="4"/>
  <c r="W238" i="4"/>
  <c r="W237" i="4"/>
  <c r="V236" i="4"/>
  <c r="V248" i="4" s="1"/>
  <c r="U236" i="4"/>
  <c r="T236" i="4"/>
  <c r="T248" i="4" s="1"/>
  <c r="S236" i="4"/>
  <c r="S248" i="4" s="1"/>
  <c r="R236" i="4"/>
  <c r="Q236" i="4"/>
  <c r="P236" i="4"/>
  <c r="O236" i="4"/>
  <c r="M236" i="4"/>
  <c r="M248" i="4" s="1"/>
  <c r="L236" i="4"/>
  <c r="K236" i="4"/>
  <c r="K248" i="4" s="1"/>
  <c r="J236" i="4"/>
  <c r="J248" i="4" s="1"/>
  <c r="I236" i="4"/>
  <c r="H236" i="4"/>
  <c r="G236" i="4"/>
  <c r="E236" i="4"/>
  <c r="D236" i="4"/>
  <c r="C236" i="4"/>
  <c r="C248" i="4" s="1"/>
  <c r="B236" i="4"/>
  <c r="B248" i="4" s="1"/>
  <c r="W235" i="4"/>
  <c r="W234" i="4"/>
  <c r="W233" i="4"/>
  <c r="W232" i="4"/>
  <c r="W231" i="4"/>
  <c r="G228" i="4"/>
  <c r="V227" i="4"/>
  <c r="U227" i="4"/>
  <c r="T227" i="4"/>
  <c r="S227" i="4"/>
  <c r="R227" i="4"/>
  <c r="Q227" i="4"/>
  <c r="P227" i="4"/>
  <c r="O227" i="4"/>
  <c r="M227" i="4"/>
  <c r="L227" i="4"/>
  <c r="K227" i="4"/>
  <c r="J227" i="4"/>
  <c r="I227" i="4"/>
  <c r="H227" i="4"/>
  <c r="G227" i="4"/>
  <c r="F227" i="4"/>
  <c r="F228" i="4" s="1"/>
  <c r="E227" i="4"/>
  <c r="D227" i="4"/>
  <c r="C227" i="4"/>
  <c r="B227" i="4"/>
  <c r="W226" i="4"/>
  <c r="W225" i="4"/>
  <c r="W224" i="4"/>
  <c r="W223" i="4"/>
  <c r="W222" i="4"/>
  <c r="W221" i="4"/>
  <c r="W220" i="4"/>
  <c r="W219" i="4"/>
  <c r="W218" i="4"/>
  <c r="W217" i="4"/>
  <c r="V216" i="4"/>
  <c r="U216" i="4"/>
  <c r="U228" i="4" s="1"/>
  <c r="T216" i="4"/>
  <c r="T228" i="4" s="1"/>
  <c r="S216" i="4"/>
  <c r="S228" i="4" s="1"/>
  <c r="R216" i="4"/>
  <c r="R228" i="4" s="1"/>
  <c r="Q216" i="4"/>
  <c r="P216" i="4"/>
  <c r="P228" i="4" s="1"/>
  <c r="O216" i="4"/>
  <c r="M216" i="4"/>
  <c r="L216" i="4"/>
  <c r="L228" i="4" s="1"/>
  <c r="K216" i="4"/>
  <c r="K228" i="4" s="1"/>
  <c r="J216" i="4"/>
  <c r="J228" i="4" s="1"/>
  <c r="I216" i="4"/>
  <c r="I228" i="4" s="1"/>
  <c r="H216" i="4"/>
  <c r="G216" i="4"/>
  <c r="E216" i="4"/>
  <c r="D216" i="4"/>
  <c r="D228" i="4" s="1"/>
  <c r="C216" i="4"/>
  <c r="C228" i="4" s="1"/>
  <c r="B216" i="4"/>
  <c r="B228" i="4" s="1"/>
  <c r="W215" i="4"/>
  <c r="W214" i="4"/>
  <c r="W213" i="4"/>
  <c r="W212" i="4"/>
  <c r="W211" i="4"/>
  <c r="H208" i="4"/>
  <c r="V207" i="4"/>
  <c r="U207" i="4"/>
  <c r="T207" i="4"/>
  <c r="S207" i="4"/>
  <c r="R207" i="4"/>
  <c r="Q207" i="4"/>
  <c r="P207" i="4"/>
  <c r="O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W206" i="4"/>
  <c r="W205" i="4"/>
  <c r="W204" i="4"/>
  <c r="W203" i="4"/>
  <c r="W202" i="4"/>
  <c r="W201" i="4"/>
  <c r="W200" i="4"/>
  <c r="W199" i="4"/>
  <c r="W198" i="4"/>
  <c r="W197" i="4"/>
  <c r="V196" i="4"/>
  <c r="U196" i="4"/>
  <c r="T196" i="4"/>
  <c r="T208" i="4" s="1"/>
  <c r="S196" i="4"/>
  <c r="S208" i="4" s="1"/>
  <c r="R196" i="4"/>
  <c r="Q196" i="4"/>
  <c r="Q208" i="4" s="1"/>
  <c r="P196" i="4"/>
  <c r="P208" i="4" s="1"/>
  <c r="O196" i="4"/>
  <c r="M196" i="4"/>
  <c r="L196" i="4"/>
  <c r="K196" i="4"/>
  <c r="K208" i="4" s="1"/>
  <c r="J196" i="4"/>
  <c r="J208" i="4" s="1"/>
  <c r="I196" i="4"/>
  <c r="H196" i="4"/>
  <c r="G196" i="4"/>
  <c r="G208" i="4" s="1"/>
  <c r="E196" i="4"/>
  <c r="D196" i="4"/>
  <c r="C196" i="4"/>
  <c r="C208" i="4" s="1"/>
  <c r="B196" i="4"/>
  <c r="B208" i="4" s="1"/>
  <c r="W195" i="4"/>
  <c r="W194" i="4"/>
  <c r="W193" i="4"/>
  <c r="W192" i="4"/>
  <c r="W191" i="4"/>
  <c r="V187" i="4"/>
  <c r="U187" i="4"/>
  <c r="T187" i="4"/>
  <c r="S187" i="4"/>
  <c r="R187" i="4"/>
  <c r="Q187" i="4"/>
  <c r="P187" i="4"/>
  <c r="O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W186" i="4"/>
  <c r="W185" i="4"/>
  <c r="W184" i="4"/>
  <c r="W183" i="4"/>
  <c r="W182" i="4"/>
  <c r="W181" i="4"/>
  <c r="W180" i="4"/>
  <c r="W179" i="4"/>
  <c r="W178" i="4"/>
  <c r="W177" i="4"/>
  <c r="V176" i="4"/>
  <c r="V188" i="4" s="1"/>
  <c r="U176" i="4"/>
  <c r="T176" i="4"/>
  <c r="S176" i="4"/>
  <c r="R176" i="4"/>
  <c r="R188" i="4" s="1"/>
  <c r="Q176" i="4"/>
  <c r="Q188" i="4" s="1"/>
  <c r="P176" i="4"/>
  <c r="O176" i="4"/>
  <c r="M176" i="4"/>
  <c r="M188" i="4" s="1"/>
  <c r="L176" i="4"/>
  <c r="K176" i="4"/>
  <c r="J176" i="4"/>
  <c r="I176" i="4"/>
  <c r="I188" i="4" s="1"/>
  <c r="H176" i="4"/>
  <c r="H188" i="4" s="1"/>
  <c r="G176" i="4"/>
  <c r="E176" i="4"/>
  <c r="E188" i="4" s="1"/>
  <c r="D176" i="4"/>
  <c r="C176" i="4"/>
  <c r="B176" i="4"/>
  <c r="W175" i="4"/>
  <c r="W174" i="4"/>
  <c r="W173" i="4"/>
  <c r="W172" i="4"/>
  <c r="W171" i="4"/>
  <c r="V350" i="6"/>
  <c r="U350" i="6"/>
  <c r="T350" i="6"/>
  <c r="S350" i="6"/>
  <c r="Q350" i="6"/>
  <c r="P350" i="6"/>
  <c r="O350" i="6"/>
  <c r="N350" i="6"/>
  <c r="M350" i="6"/>
  <c r="L350" i="6"/>
  <c r="K350" i="6"/>
  <c r="J350" i="6"/>
  <c r="I350" i="6"/>
  <c r="H350" i="6"/>
  <c r="G350" i="6"/>
  <c r="F350" i="6"/>
  <c r="E350" i="6"/>
  <c r="D350" i="6"/>
  <c r="C350" i="6"/>
  <c r="B350" i="6"/>
  <c r="W349" i="6"/>
  <c r="W348" i="6"/>
  <c r="W347" i="6"/>
  <c r="W346" i="6"/>
  <c r="W345" i="6"/>
  <c r="W344" i="6"/>
  <c r="W343" i="6"/>
  <c r="W342" i="6"/>
  <c r="W341" i="6"/>
  <c r="W340" i="6"/>
  <c r="V339" i="6"/>
  <c r="V351" i="6" s="1"/>
  <c r="U339" i="6"/>
  <c r="U351" i="6" s="1"/>
  <c r="T339" i="6"/>
  <c r="S339" i="6"/>
  <c r="Q339" i="6"/>
  <c r="Q351" i="6" s="1"/>
  <c r="P339" i="6"/>
  <c r="P351" i="6" s="1"/>
  <c r="O339" i="6"/>
  <c r="O351" i="6" s="1"/>
  <c r="N339" i="6"/>
  <c r="N351" i="6" s="1"/>
  <c r="M339" i="6"/>
  <c r="M351" i="6" s="1"/>
  <c r="L339" i="6"/>
  <c r="L351" i="6" s="1"/>
  <c r="K339" i="6"/>
  <c r="J339" i="6"/>
  <c r="I339" i="6"/>
  <c r="I351" i="6" s="1"/>
  <c r="H339" i="6"/>
  <c r="H351" i="6" s="1"/>
  <c r="G339" i="6"/>
  <c r="G351" i="6" s="1"/>
  <c r="F351" i="6"/>
  <c r="E339" i="6"/>
  <c r="E351" i="6" s="1"/>
  <c r="D339" i="6"/>
  <c r="D351" i="6" s="1"/>
  <c r="C339" i="6"/>
  <c r="B339" i="6"/>
  <c r="W338" i="6"/>
  <c r="W337" i="6"/>
  <c r="W336" i="6"/>
  <c r="W335" i="6"/>
  <c r="V331" i="6"/>
  <c r="U331" i="6"/>
  <c r="T331" i="6"/>
  <c r="S331" i="6"/>
  <c r="Q331" i="6"/>
  <c r="P331" i="6"/>
  <c r="O331" i="6"/>
  <c r="N331" i="6"/>
  <c r="M331" i="6"/>
  <c r="L331" i="6"/>
  <c r="K331" i="6"/>
  <c r="J331" i="6"/>
  <c r="I331" i="6"/>
  <c r="H331" i="6"/>
  <c r="G331" i="6"/>
  <c r="F331" i="6"/>
  <c r="E331" i="6"/>
  <c r="D331" i="6"/>
  <c r="C331" i="6"/>
  <c r="B331" i="6"/>
  <c r="W330" i="6"/>
  <c r="W329" i="6"/>
  <c r="W328" i="6"/>
  <c r="W327" i="6"/>
  <c r="W326" i="6"/>
  <c r="W325" i="6"/>
  <c r="W324" i="6"/>
  <c r="W323" i="6"/>
  <c r="W322" i="6"/>
  <c r="W321" i="6"/>
  <c r="V320" i="6"/>
  <c r="V332" i="6" s="1"/>
  <c r="U320" i="6"/>
  <c r="U332" i="6" s="1"/>
  <c r="T320" i="6"/>
  <c r="T332" i="6" s="1"/>
  <c r="S320" i="6"/>
  <c r="S332" i="6" s="1"/>
  <c r="Q320" i="6"/>
  <c r="P320" i="6"/>
  <c r="P332" i="6" s="1"/>
  <c r="O320" i="6"/>
  <c r="O332" i="6" s="1"/>
  <c r="N320" i="6"/>
  <c r="M320" i="6"/>
  <c r="L320" i="6"/>
  <c r="L332" i="6" s="1"/>
  <c r="K320" i="6"/>
  <c r="K332" i="6" s="1"/>
  <c r="J320" i="6"/>
  <c r="J332" i="6" s="1"/>
  <c r="I320" i="6"/>
  <c r="H320" i="6"/>
  <c r="H332" i="6" s="1"/>
  <c r="G320" i="6"/>
  <c r="G332" i="6" s="1"/>
  <c r="E320" i="6"/>
  <c r="D320" i="6"/>
  <c r="D332" i="6" s="1"/>
  <c r="C320" i="6"/>
  <c r="C332" i="6" s="1"/>
  <c r="B320" i="6"/>
  <c r="B332" i="6" s="1"/>
  <c r="W319" i="6"/>
  <c r="W318" i="6"/>
  <c r="W317" i="6"/>
  <c r="W316" i="6"/>
  <c r="V312" i="6"/>
  <c r="U312" i="6"/>
  <c r="T312" i="6"/>
  <c r="S312" i="6"/>
  <c r="Q312" i="6"/>
  <c r="P312" i="6"/>
  <c r="O312" i="6"/>
  <c r="N312" i="6"/>
  <c r="M312" i="6"/>
  <c r="L312" i="6"/>
  <c r="K312" i="6"/>
  <c r="J312" i="6"/>
  <c r="I312" i="6"/>
  <c r="H312" i="6"/>
  <c r="G312" i="6"/>
  <c r="F312" i="6"/>
  <c r="E312" i="6"/>
  <c r="D312" i="6"/>
  <c r="C312" i="6"/>
  <c r="B312" i="6"/>
  <c r="W311" i="6"/>
  <c r="W310" i="6"/>
  <c r="W309" i="6"/>
  <c r="W308" i="6"/>
  <c r="W307" i="6"/>
  <c r="W306" i="6"/>
  <c r="W305" i="6"/>
  <c r="W304" i="6"/>
  <c r="W303" i="6"/>
  <c r="W302" i="6"/>
  <c r="V301" i="6"/>
  <c r="V313" i="6" s="1"/>
  <c r="U301" i="6"/>
  <c r="T301" i="6"/>
  <c r="S301" i="6"/>
  <c r="S313" i="6" s="1"/>
  <c r="Q301" i="6"/>
  <c r="P301" i="6"/>
  <c r="O301" i="6"/>
  <c r="O313" i="6" s="1"/>
  <c r="N301" i="6"/>
  <c r="N313" i="6" s="1"/>
  <c r="M301" i="6"/>
  <c r="M313" i="6" s="1"/>
  <c r="L301" i="6"/>
  <c r="K301" i="6"/>
  <c r="J301" i="6"/>
  <c r="J313" i="6" s="1"/>
  <c r="I301" i="6"/>
  <c r="H301" i="6"/>
  <c r="H313" i="6" s="1"/>
  <c r="G301" i="6"/>
  <c r="G313" i="6" s="1"/>
  <c r="F313" i="6"/>
  <c r="E301" i="6"/>
  <c r="E313" i="6" s="1"/>
  <c r="D301" i="6"/>
  <c r="C301" i="6"/>
  <c r="B301" i="6"/>
  <c r="B313" i="6" s="1"/>
  <c r="W300" i="6"/>
  <c r="W299" i="6"/>
  <c r="W298" i="6"/>
  <c r="W297" i="6"/>
  <c r="V293" i="6"/>
  <c r="U293" i="6"/>
  <c r="T293" i="6"/>
  <c r="S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D293" i="6"/>
  <c r="C293" i="6"/>
  <c r="B293" i="6"/>
  <c r="W292" i="6"/>
  <c r="W291" i="6"/>
  <c r="W290" i="6"/>
  <c r="W289" i="6"/>
  <c r="W288" i="6"/>
  <c r="W287" i="6"/>
  <c r="W286" i="6"/>
  <c r="W285" i="6"/>
  <c r="W284" i="6"/>
  <c r="W283" i="6"/>
  <c r="V282" i="6"/>
  <c r="V294" i="6" s="1"/>
  <c r="U282" i="6"/>
  <c r="T282" i="6"/>
  <c r="T294" i="6" s="1"/>
  <c r="S282" i="6"/>
  <c r="S294" i="6" s="1"/>
  <c r="Q282" i="6"/>
  <c r="Q294" i="6" s="1"/>
  <c r="P282" i="6"/>
  <c r="O282" i="6"/>
  <c r="O294" i="6" s="1"/>
  <c r="N282" i="6"/>
  <c r="N294" i="6" s="1"/>
  <c r="M282" i="6"/>
  <c r="M294" i="6" s="1"/>
  <c r="L282" i="6"/>
  <c r="K282" i="6"/>
  <c r="K294" i="6" s="1"/>
  <c r="J282" i="6"/>
  <c r="J294" i="6" s="1"/>
  <c r="I282" i="6"/>
  <c r="I294" i="6" s="1"/>
  <c r="H282" i="6"/>
  <c r="G282" i="6"/>
  <c r="G294" i="6" s="1"/>
  <c r="F294" i="6"/>
  <c r="E282" i="6"/>
  <c r="E294" i="6" s="1"/>
  <c r="D282" i="6"/>
  <c r="C282" i="6"/>
  <c r="B282" i="6"/>
  <c r="B294" i="6" s="1"/>
  <c r="W281" i="6"/>
  <c r="W280" i="6"/>
  <c r="W279" i="6"/>
  <c r="W278" i="6"/>
  <c r="V274" i="6"/>
  <c r="U274" i="6"/>
  <c r="T274" i="6"/>
  <c r="S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W273" i="6"/>
  <c r="W272" i="6"/>
  <c r="W271" i="6"/>
  <c r="W270" i="6"/>
  <c r="W269" i="6"/>
  <c r="W268" i="6"/>
  <c r="W267" i="6"/>
  <c r="W266" i="6"/>
  <c r="W265" i="6"/>
  <c r="W264" i="6"/>
  <c r="V263" i="6"/>
  <c r="U263" i="6"/>
  <c r="U275" i="6" s="1"/>
  <c r="T263" i="6"/>
  <c r="S263" i="6"/>
  <c r="Q263" i="6"/>
  <c r="P263" i="6"/>
  <c r="O263" i="6"/>
  <c r="N263" i="6"/>
  <c r="N275" i="6" s="1"/>
  <c r="M263" i="6"/>
  <c r="L263" i="6"/>
  <c r="L275" i="6" s="1"/>
  <c r="K263" i="6"/>
  <c r="J263" i="6"/>
  <c r="I263" i="6"/>
  <c r="H263" i="6"/>
  <c r="H275" i="6" s="1"/>
  <c r="G263" i="6"/>
  <c r="F275" i="6"/>
  <c r="E263" i="6"/>
  <c r="D263" i="6"/>
  <c r="D275" i="6" s="1"/>
  <c r="C263" i="6"/>
  <c r="B263" i="6"/>
  <c r="W262" i="6"/>
  <c r="W261" i="6"/>
  <c r="W260" i="6"/>
  <c r="W259" i="6"/>
  <c r="V255" i="6"/>
  <c r="U255" i="6"/>
  <c r="T255" i="6"/>
  <c r="S255" i="6"/>
  <c r="S256" i="6" s="1"/>
  <c r="Q255" i="6"/>
  <c r="P255" i="6"/>
  <c r="O255" i="6"/>
  <c r="N255" i="6"/>
  <c r="M255" i="6"/>
  <c r="L255" i="6"/>
  <c r="K255" i="6"/>
  <c r="J255" i="6"/>
  <c r="J256" i="6" s="1"/>
  <c r="I255" i="6"/>
  <c r="H255" i="6"/>
  <c r="G255" i="6"/>
  <c r="F255" i="6"/>
  <c r="E255" i="6"/>
  <c r="D255" i="6"/>
  <c r="C255" i="6"/>
  <c r="B255" i="6"/>
  <c r="B256" i="6" s="1"/>
  <c r="W254" i="6"/>
  <c r="W253" i="6"/>
  <c r="W252" i="6"/>
  <c r="W251" i="6"/>
  <c r="W250" i="6"/>
  <c r="W249" i="6"/>
  <c r="W248" i="6"/>
  <c r="W247" i="6"/>
  <c r="W246" i="6"/>
  <c r="W245" i="6"/>
  <c r="V244" i="6"/>
  <c r="V256" i="6" s="1"/>
  <c r="U244" i="6"/>
  <c r="T244" i="6"/>
  <c r="T256" i="6" s="1"/>
  <c r="S244" i="6"/>
  <c r="Q244" i="6"/>
  <c r="P244" i="6"/>
  <c r="P256" i="6" s="1"/>
  <c r="O244" i="6"/>
  <c r="O256" i="6" s="1"/>
  <c r="N244" i="6"/>
  <c r="N256" i="6" s="1"/>
  <c r="M244" i="6"/>
  <c r="M256" i="6" s="1"/>
  <c r="L244" i="6"/>
  <c r="K244" i="6"/>
  <c r="J244" i="6"/>
  <c r="I244" i="6"/>
  <c r="H244" i="6"/>
  <c r="H256" i="6" s="1"/>
  <c r="G244" i="6"/>
  <c r="G256" i="6" s="1"/>
  <c r="F256" i="6"/>
  <c r="E244" i="6"/>
  <c r="E256" i="6" s="1"/>
  <c r="D244" i="6"/>
  <c r="C244" i="6"/>
  <c r="B244" i="6"/>
  <c r="W243" i="6"/>
  <c r="W242" i="6"/>
  <c r="W241" i="6"/>
  <c r="W240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F237" i="6" s="1"/>
  <c r="E236" i="6"/>
  <c r="D236" i="6"/>
  <c r="C236" i="6"/>
  <c r="B236" i="6"/>
  <c r="W235" i="6"/>
  <c r="W234" i="6"/>
  <c r="W233" i="6"/>
  <c r="W232" i="6"/>
  <c r="W231" i="6"/>
  <c r="W230" i="6"/>
  <c r="W229" i="6"/>
  <c r="W228" i="6"/>
  <c r="W227" i="6"/>
  <c r="W226" i="6"/>
  <c r="V225" i="6"/>
  <c r="U225" i="6"/>
  <c r="U237" i="6" s="1"/>
  <c r="T225" i="6"/>
  <c r="T237" i="6" s="1"/>
  <c r="S225" i="6"/>
  <c r="S237" i="6" s="1"/>
  <c r="Q225" i="6"/>
  <c r="P225" i="6"/>
  <c r="O225" i="6"/>
  <c r="O237" i="6" s="1"/>
  <c r="N225" i="6"/>
  <c r="N237" i="6" s="1"/>
  <c r="M225" i="6"/>
  <c r="L225" i="6"/>
  <c r="L237" i="6" s="1"/>
  <c r="K225" i="6"/>
  <c r="K237" i="6" s="1"/>
  <c r="J225" i="6"/>
  <c r="J237" i="6" s="1"/>
  <c r="I225" i="6"/>
  <c r="H225" i="6"/>
  <c r="G225" i="6"/>
  <c r="G237" i="6" s="1"/>
  <c r="E225" i="6"/>
  <c r="D225" i="6"/>
  <c r="D237" i="6" s="1"/>
  <c r="C225" i="6"/>
  <c r="C237" i="6" s="1"/>
  <c r="B225" i="6"/>
  <c r="B237" i="6" s="1"/>
  <c r="W224" i="6"/>
  <c r="W223" i="6"/>
  <c r="W222" i="6"/>
  <c r="W221" i="6"/>
  <c r="T218" i="6"/>
  <c r="V217" i="6"/>
  <c r="U217" i="6"/>
  <c r="T217" i="6"/>
  <c r="S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F218" i="6" s="1"/>
  <c r="E217" i="6"/>
  <c r="D217" i="6"/>
  <c r="C217" i="6"/>
  <c r="B217" i="6"/>
  <c r="W216" i="6"/>
  <c r="W215" i="6"/>
  <c r="W214" i="6"/>
  <c r="W213" i="6"/>
  <c r="W212" i="6"/>
  <c r="W211" i="6"/>
  <c r="W210" i="6"/>
  <c r="W209" i="6"/>
  <c r="W208" i="6"/>
  <c r="W207" i="6"/>
  <c r="V206" i="6"/>
  <c r="V218" i="6" s="1"/>
  <c r="U206" i="6"/>
  <c r="U218" i="6" s="1"/>
  <c r="T206" i="6"/>
  <c r="S206" i="6"/>
  <c r="S218" i="6" s="1"/>
  <c r="Q206" i="6"/>
  <c r="Q218" i="6" s="1"/>
  <c r="P206" i="6"/>
  <c r="P218" i="6" s="1"/>
  <c r="O206" i="6"/>
  <c r="N206" i="6"/>
  <c r="M206" i="6"/>
  <c r="M218" i="6" s="1"/>
  <c r="L206" i="6"/>
  <c r="L218" i="6" s="1"/>
  <c r="K206" i="6"/>
  <c r="K218" i="6" s="1"/>
  <c r="J206" i="6"/>
  <c r="J218" i="6" s="1"/>
  <c r="I206" i="6"/>
  <c r="I218" i="6" s="1"/>
  <c r="H206" i="6"/>
  <c r="H218" i="6" s="1"/>
  <c r="G206" i="6"/>
  <c r="E206" i="6"/>
  <c r="E218" i="6" s="1"/>
  <c r="D206" i="6"/>
  <c r="D218" i="6" s="1"/>
  <c r="C206" i="6"/>
  <c r="C218" i="6" s="1"/>
  <c r="B206" i="6"/>
  <c r="B218" i="6" s="1"/>
  <c r="W205" i="6"/>
  <c r="W204" i="6"/>
  <c r="W203" i="6"/>
  <c r="W202" i="6"/>
  <c r="W316" i="5"/>
  <c r="W317" i="5"/>
  <c r="W318" i="5"/>
  <c r="W319" i="5"/>
  <c r="B320" i="5"/>
  <c r="B332" i="5" s="1"/>
  <c r="C320" i="5"/>
  <c r="D320" i="5"/>
  <c r="E320" i="5"/>
  <c r="G320" i="5"/>
  <c r="H320" i="5"/>
  <c r="I320" i="5"/>
  <c r="I332" i="5" s="1"/>
  <c r="J320" i="5"/>
  <c r="J332" i="5" s="1"/>
  <c r="K320" i="5"/>
  <c r="L320" i="5"/>
  <c r="M320" i="5"/>
  <c r="N320" i="5"/>
  <c r="O320" i="5"/>
  <c r="O332" i="5" s="1"/>
  <c r="P320" i="5"/>
  <c r="Q320" i="5"/>
  <c r="R320" i="5"/>
  <c r="R332" i="5" s="1"/>
  <c r="T320" i="5"/>
  <c r="U320" i="5"/>
  <c r="V320" i="5"/>
  <c r="W321" i="5"/>
  <c r="W322" i="5"/>
  <c r="W323" i="5"/>
  <c r="W324" i="5"/>
  <c r="W325" i="5"/>
  <c r="W326" i="5"/>
  <c r="W327" i="5"/>
  <c r="W328" i="5"/>
  <c r="W329" i="5"/>
  <c r="W330" i="5"/>
  <c r="B331" i="5"/>
  <c r="C331" i="5"/>
  <c r="C332" i="5" s="1"/>
  <c r="D331" i="5"/>
  <c r="E331" i="5"/>
  <c r="F331" i="5"/>
  <c r="G331" i="5"/>
  <c r="H331" i="5"/>
  <c r="H332" i="5" s="1"/>
  <c r="I331" i="5"/>
  <c r="J331" i="5"/>
  <c r="K331" i="5"/>
  <c r="K332" i="5" s="1"/>
  <c r="L331" i="5"/>
  <c r="M331" i="5"/>
  <c r="N331" i="5"/>
  <c r="O331" i="5"/>
  <c r="P331" i="5"/>
  <c r="P332" i="5" s="1"/>
  <c r="Q331" i="5"/>
  <c r="R331" i="5"/>
  <c r="T331" i="5"/>
  <c r="T332" i="5" s="1"/>
  <c r="U331" i="5"/>
  <c r="V331" i="5"/>
  <c r="V198" i="6"/>
  <c r="U198" i="6"/>
  <c r="T198" i="6"/>
  <c r="S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F199" i="6" s="1"/>
  <c r="E198" i="6"/>
  <c r="D198" i="6"/>
  <c r="C198" i="6"/>
  <c r="B198" i="6"/>
  <c r="W197" i="6"/>
  <c r="W196" i="6"/>
  <c r="W195" i="6"/>
  <c r="W194" i="6"/>
  <c r="W193" i="6"/>
  <c r="W192" i="6"/>
  <c r="W191" i="6"/>
  <c r="W190" i="6"/>
  <c r="W189" i="6"/>
  <c r="W188" i="6"/>
  <c r="V187" i="6"/>
  <c r="U187" i="6"/>
  <c r="U199" i="6" s="1"/>
  <c r="T187" i="6"/>
  <c r="T199" i="6" s="1"/>
  <c r="S187" i="6"/>
  <c r="Q187" i="6"/>
  <c r="P187" i="6"/>
  <c r="P199" i="6" s="1"/>
  <c r="O187" i="6"/>
  <c r="N187" i="6"/>
  <c r="M187" i="6"/>
  <c r="L187" i="6"/>
  <c r="L199" i="6" s="1"/>
  <c r="K187" i="6"/>
  <c r="K199" i="6" s="1"/>
  <c r="J187" i="6"/>
  <c r="I187" i="6"/>
  <c r="H187" i="6"/>
  <c r="H199" i="6" s="1"/>
  <c r="G187" i="6"/>
  <c r="E187" i="6"/>
  <c r="D187" i="6"/>
  <c r="D199" i="6" s="1"/>
  <c r="C187" i="6"/>
  <c r="C199" i="6" s="1"/>
  <c r="B187" i="6"/>
  <c r="W186" i="6"/>
  <c r="W185" i="6"/>
  <c r="W184" i="6"/>
  <c r="W183" i="6"/>
  <c r="V167" i="4"/>
  <c r="U167" i="4"/>
  <c r="T167" i="4"/>
  <c r="S167" i="4"/>
  <c r="R167" i="4"/>
  <c r="Q167" i="4"/>
  <c r="P167" i="4"/>
  <c r="O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W166" i="4"/>
  <c r="W165" i="4"/>
  <c r="W164" i="4"/>
  <c r="W163" i="4"/>
  <c r="W162" i="4"/>
  <c r="W161" i="4"/>
  <c r="W160" i="4"/>
  <c r="W159" i="4"/>
  <c r="W158" i="4"/>
  <c r="W157" i="4"/>
  <c r="V156" i="4"/>
  <c r="U156" i="4"/>
  <c r="U168" i="4" s="1"/>
  <c r="T156" i="4"/>
  <c r="S156" i="4"/>
  <c r="R156" i="4"/>
  <c r="Q156" i="4"/>
  <c r="P156" i="4"/>
  <c r="O156" i="4"/>
  <c r="M156" i="4"/>
  <c r="L156" i="4"/>
  <c r="L168" i="4" s="1"/>
  <c r="K156" i="4"/>
  <c r="J156" i="4"/>
  <c r="I156" i="4"/>
  <c r="H156" i="4"/>
  <c r="G156" i="4"/>
  <c r="E156" i="4"/>
  <c r="D156" i="4"/>
  <c r="D168" i="4" s="1"/>
  <c r="C156" i="4"/>
  <c r="B156" i="4"/>
  <c r="W155" i="4"/>
  <c r="W154" i="4"/>
  <c r="W153" i="4"/>
  <c r="W152" i="4"/>
  <c r="W151" i="4"/>
  <c r="V179" i="6"/>
  <c r="U179" i="6"/>
  <c r="T179" i="6"/>
  <c r="S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W178" i="6"/>
  <c r="W177" i="6"/>
  <c r="W176" i="6"/>
  <c r="W175" i="6"/>
  <c r="W174" i="6"/>
  <c r="W173" i="6"/>
  <c r="W172" i="6"/>
  <c r="W171" i="6"/>
  <c r="W170" i="6"/>
  <c r="W169" i="6"/>
  <c r="V168" i="6"/>
  <c r="U168" i="6"/>
  <c r="T168" i="6"/>
  <c r="S168" i="6"/>
  <c r="Q168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C168" i="6"/>
  <c r="B168" i="6"/>
  <c r="W167" i="6"/>
  <c r="W166" i="6"/>
  <c r="W165" i="6"/>
  <c r="W164" i="6"/>
  <c r="V312" i="5"/>
  <c r="U312" i="5"/>
  <c r="T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B312" i="5"/>
  <c r="W311" i="5"/>
  <c r="W310" i="5"/>
  <c r="W309" i="5"/>
  <c r="W308" i="5"/>
  <c r="W307" i="5"/>
  <c r="W306" i="5"/>
  <c r="W305" i="5"/>
  <c r="W304" i="5"/>
  <c r="W303" i="5"/>
  <c r="W302" i="5"/>
  <c r="V301" i="5"/>
  <c r="U301" i="5"/>
  <c r="T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E301" i="5"/>
  <c r="D301" i="5"/>
  <c r="C301" i="5"/>
  <c r="B301" i="5"/>
  <c r="W300" i="5"/>
  <c r="W299" i="5"/>
  <c r="W298" i="5"/>
  <c r="W297" i="5"/>
  <c r="V293" i="5"/>
  <c r="U293" i="5"/>
  <c r="T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E293" i="5"/>
  <c r="D293" i="5"/>
  <c r="C293" i="5"/>
  <c r="B293" i="5"/>
  <c r="W292" i="5"/>
  <c r="W291" i="5"/>
  <c r="W290" i="5"/>
  <c r="W289" i="5"/>
  <c r="W288" i="5"/>
  <c r="W286" i="5"/>
  <c r="W285" i="5"/>
  <c r="W284" i="5"/>
  <c r="W283" i="5"/>
  <c r="V282" i="5"/>
  <c r="U282" i="5"/>
  <c r="T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F282" i="5"/>
  <c r="E282" i="5"/>
  <c r="D282" i="5"/>
  <c r="C282" i="5"/>
  <c r="B282" i="5"/>
  <c r="W281" i="5"/>
  <c r="W280" i="5"/>
  <c r="W279" i="5"/>
  <c r="W278" i="5"/>
  <c r="V274" i="5"/>
  <c r="U274" i="5"/>
  <c r="T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G275" i="5" s="1"/>
  <c r="E274" i="5"/>
  <c r="D274" i="5"/>
  <c r="C274" i="5"/>
  <c r="B274" i="5"/>
  <c r="W272" i="5"/>
  <c r="W271" i="5"/>
  <c r="W270" i="5"/>
  <c r="W269" i="5"/>
  <c r="W267" i="5"/>
  <c r="W266" i="5"/>
  <c r="W265" i="5"/>
  <c r="W264" i="5"/>
  <c r="V263" i="5"/>
  <c r="U263" i="5"/>
  <c r="U275" i="5" s="1"/>
  <c r="T263" i="5"/>
  <c r="T275" i="5" s="1"/>
  <c r="R263" i="5"/>
  <c r="R275" i="5" s="1"/>
  <c r="Q263" i="5"/>
  <c r="Q275" i="5" s="1"/>
  <c r="P263" i="5"/>
  <c r="O263" i="5"/>
  <c r="N263" i="5"/>
  <c r="M263" i="5"/>
  <c r="L263" i="5"/>
  <c r="L275" i="5" s="1"/>
  <c r="K263" i="5"/>
  <c r="K275" i="5" s="1"/>
  <c r="J263" i="5"/>
  <c r="J275" i="5" s="1"/>
  <c r="I263" i="5"/>
  <c r="I275" i="5" s="1"/>
  <c r="H263" i="5"/>
  <c r="G263" i="5"/>
  <c r="F263" i="5"/>
  <c r="E263" i="5"/>
  <c r="D263" i="5"/>
  <c r="D275" i="5" s="1"/>
  <c r="C263" i="5"/>
  <c r="C275" i="5" s="1"/>
  <c r="B263" i="5"/>
  <c r="B275" i="5" s="1"/>
  <c r="W262" i="5"/>
  <c r="W261" i="5"/>
  <c r="W260" i="5"/>
  <c r="W259" i="5"/>
  <c r="V255" i="5"/>
  <c r="U255" i="5"/>
  <c r="T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E255" i="5"/>
  <c r="D255" i="5"/>
  <c r="C255" i="5"/>
  <c r="B255" i="5"/>
  <c r="W254" i="5"/>
  <c r="W253" i="5"/>
  <c r="W252" i="5"/>
  <c r="W251" i="5"/>
  <c r="W250" i="5"/>
  <c r="W249" i="5"/>
  <c r="W247" i="5"/>
  <c r="W246" i="5"/>
  <c r="W245" i="5"/>
  <c r="V244" i="5"/>
  <c r="U244" i="5"/>
  <c r="T244" i="5"/>
  <c r="R244" i="5"/>
  <c r="Q244" i="5"/>
  <c r="Q256" i="5" s="1"/>
  <c r="P244" i="5"/>
  <c r="O244" i="5"/>
  <c r="N244" i="5"/>
  <c r="M244" i="5"/>
  <c r="L244" i="5"/>
  <c r="K244" i="5"/>
  <c r="J244" i="5"/>
  <c r="I244" i="5"/>
  <c r="I256" i="5" s="1"/>
  <c r="H244" i="5"/>
  <c r="G244" i="5"/>
  <c r="F244" i="5"/>
  <c r="E244" i="5"/>
  <c r="D244" i="5"/>
  <c r="C244" i="5"/>
  <c r="B244" i="5"/>
  <c r="W243" i="5"/>
  <c r="W242" i="5"/>
  <c r="W241" i="5"/>
  <c r="W240" i="5"/>
  <c r="V236" i="5"/>
  <c r="U236" i="5"/>
  <c r="T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E236" i="5"/>
  <c r="D236" i="5"/>
  <c r="C236" i="5"/>
  <c r="B236" i="5"/>
  <c r="W234" i="5"/>
  <c r="W233" i="5"/>
  <c r="W232" i="5"/>
  <c r="W231" i="5"/>
  <c r="W229" i="5"/>
  <c r="W228" i="5"/>
  <c r="W227" i="5"/>
  <c r="W226" i="5"/>
  <c r="V225" i="5"/>
  <c r="U225" i="5"/>
  <c r="T225" i="5"/>
  <c r="R225" i="5"/>
  <c r="R237" i="5" s="1"/>
  <c r="Q225" i="5"/>
  <c r="P225" i="5"/>
  <c r="O225" i="5"/>
  <c r="N225" i="5"/>
  <c r="M225" i="5"/>
  <c r="L225" i="5"/>
  <c r="K225" i="5"/>
  <c r="J225" i="5"/>
  <c r="J237" i="5" s="1"/>
  <c r="I225" i="5"/>
  <c r="H225" i="5"/>
  <c r="G225" i="5"/>
  <c r="F225" i="5"/>
  <c r="E225" i="5"/>
  <c r="D225" i="5"/>
  <c r="C225" i="5"/>
  <c r="B225" i="5"/>
  <c r="B237" i="5" s="1"/>
  <c r="W224" i="5"/>
  <c r="W223" i="5"/>
  <c r="W222" i="5"/>
  <c r="W221" i="5"/>
  <c r="V217" i="5"/>
  <c r="U217" i="5"/>
  <c r="T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E217" i="5"/>
  <c r="D217" i="5"/>
  <c r="C217" i="5"/>
  <c r="B217" i="5"/>
  <c r="W216" i="5"/>
  <c r="W215" i="5"/>
  <c r="W213" i="5"/>
  <c r="W212" i="5"/>
  <c r="W211" i="5"/>
  <c r="W210" i="5"/>
  <c r="W209" i="5"/>
  <c r="W208" i="5"/>
  <c r="V206" i="5"/>
  <c r="U206" i="5"/>
  <c r="T206" i="5"/>
  <c r="R206" i="5"/>
  <c r="Q206" i="5"/>
  <c r="P206" i="5"/>
  <c r="P218" i="5" s="1"/>
  <c r="O206" i="5"/>
  <c r="N206" i="5"/>
  <c r="M206" i="5"/>
  <c r="L206" i="5"/>
  <c r="K206" i="5"/>
  <c r="J206" i="5"/>
  <c r="I206" i="5"/>
  <c r="H206" i="5"/>
  <c r="H218" i="5" s="1"/>
  <c r="G206" i="5"/>
  <c r="G218" i="5" s="1"/>
  <c r="F206" i="5"/>
  <c r="E206" i="5"/>
  <c r="D206" i="5"/>
  <c r="C206" i="5"/>
  <c r="B206" i="5"/>
  <c r="W205" i="5"/>
  <c r="W204" i="5"/>
  <c r="W203" i="5"/>
  <c r="W202" i="5"/>
  <c r="V198" i="5"/>
  <c r="U198" i="5"/>
  <c r="T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W197" i="5"/>
  <c r="W196" i="5"/>
  <c r="W195" i="5"/>
  <c r="W194" i="5"/>
  <c r="W193" i="5"/>
  <c r="W192" i="5"/>
  <c r="W191" i="5"/>
  <c r="W190" i="5"/>
  <c r="W189" i="5"/>
  <c r="W188" i="5"/>
  <c r="V187" i="5"/>
  <c r="U187" i="5"/>
  <c r="T187" i="5"/>
  <c r="T199" i="5" s="1"/>
  <c r="R187" i="5"/>
  <c r="Q187" i="5"/>
  <c r="P187" i="5"/>
  <c r="O187" i="5"/>
  <c r="N187" i="5"/>
  <c r="M187" i="5"/>
  <c r="L187" i="5"/>
  <c r="K187" i="5"/>
  <c r="K199" i="5" s="1"/>
  <c r="J187" i="5"/>
  <c r="I187" i="5"/>
  <c r="H187" i="5"/>
  <c r="G187" i="5"/>
  <c r="C187" i="5"/>
  <c r="C199" i="5" s="1"/>
  <c r="B187" i="5"/>
  <c r="W186" i="5"/>
  <c r="W185" i="5"/>
  <c r="W184" i="5"/>
  <c r="V179" i="5"/>
  <c r="U179" i="5"/>
  <c r="T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W178" i="5"/>
  <c r="W177" i="5"/>
  <c r="W176" i="5"/>
  <c r="W175" i="5"/>
  <c r="W174" i="5"/>
  <c r="W173" i="5"/>
  <c r="W172" i="5"/>
  <c r="W171" i="5"/>
  <c r="W170" i="5"/>
  <c r="W169" i="5"/>
  <c r="V168" i="5"/>
  <c r="U168" i="5"/>
  <c r="T168" i="5"/>
  <c r="R168" i="5"/>
  <c r="Q168" i="5"/>
  <c r="P168" i="5"/>
  <c r="O168" i="5"/>
  <c r="N168" i="5"/>
  <c r="M168" i="5"/>
  <c r="L168" i="5"/>
  <c r="K168" i="5"/>
  <c r="K180" i="5" s="1"/>
  <c r="J168" i="5"/>
  <c r="I168" i="5"/>
  <c r="H168" i="5"/>
  <c r="G168" i="5"/>
  <c r="E168" i="5"/>
  <c r="D168" i="5"/>
  <c r="C168" i="5"/>
  <c r="C180" i="5" s="1"/>
  <c r="B168" i="5"/>
  <c r="W167" i="5"/>
  <c r="W166" i="5"/>
  <c r="W165" i="5"/>
  <c r="W164" i="5"/>
  <c r="B188" i="4" l="1"/>
  <c r="K188" i="4"/>
  <c r="T188" i="4"/>
  <c r="D208" i="4"/>
  <c r="M208" i="4"/>
  <c r="V208" i="4"/>
  <c r="E248" i="4"/>
  <c r="O248" i="4"/>
  <c r="I288" i="4"/>
  <c r="R288" i="4"/>
  <c r="C188" i="4"/>
  <c r="O188" i="4"/>
  <c r="E208" i="4"/>
  <c r="O228" i="4"/>
  <c r="P248" i="4"/>
  <c r="I268" i="4"/>
  <c r="R268" i="4"/>
  <c r="J288" i="4"/>
  <c r="S288" i="4"/>
  <c r="K308" i="4"/>
  <c r="T308" i="4"/>
  <c r="S188" i="4"/>
  <c r="U208" i="4"/>
  <c r="B168" i="4"/>
  <c r="W207" i="4"/>
  <c r="I208" i="4"/>
  <c r="R208" i="4"/>
  <c r="B288" i="4"/>
  <c r="C308" i="4"/>
  <c r="J188" i="4"/>
  <c r="P308" i="4"/>
  <c r="L208" i="4"/>
  <c r="G188" i="4"/>
  <c r="P188" i="4"/>
  <c r="W187" i="4"/>
  <c r="M288" i="4"/>
  <c r="V288" i="4"/>
  <c r="O308" i="4"/>
  <c r="W287" i="4"/>
  <c r="W296" i="4"/>
  <c r="W307" i="4"/>
  <c r="F308" i="4"/>
  <c r="B308" i="4"/>
  <c r="J308" i="4"/>
  <c r="S308" i="4"/>
  <c r="E308" i="4"/>
  <c r="M308" i="4"/>
  <c r="V308" i="4"/>
  <c r="W276" i="4"/>
  <c r="W288" i="4" s="1"/>
  <c r="F288" i="4"/>
  <c r="C288" i="4"/>
  <c r="K288" i="4"/>
  <c r="T288" i="4"/>
  <c r="W256" i="4"/>
  <c r="W267" i="4"/>
  <c r="W268" i="4" s="1"/>
  <c r="H268" i="4"/>
  <c r="Q268" i="4"/>
  <c r="W236" i="4"/>
  <c r="W247" i="4"/>
  <c r="H248" i="4"/>
  <c r="Q248" i="4"/>
  <c r="I248" i="4"/>
  <c r="R248" i="4"/>
  <c r="D248" i="4"/>
  <c r="L248" i="4"/>
  <c r="U248" i="4"/>
  <c r="W216" i="4"/>
  <c r="W228" i="4" s="1"/>
  <c r="W227" i="4"/>
  <c r="E228" i="4"/>
  <c r="M228" i="4"/>
  <c r="V228" i="4"/>
  <c r="H228" i="4"/>
  <c r="Q228" i="4"/>
  <c r="W196" i="4"/>
  <c r="W208" i="4" s="1"/>
  <c r="F208" i="4"/>
  <c r="O208" i="4"/>
  <c r="W176" i="4"/>
  <c r="W188" i="4" s="1"/>
  <c r="F188" i="4"/>
  <c r="D188" i="4"/>
  <c r="L188" i="4"/>
  <c r="U188" i="4"/>
  <c r="C168" i="4"/>
  <c r="K168" i="4"/>
  <c r="T168" i="4"/>
  <c r="N218" i="6"/>
  <c r="H237" i="6"/>
  <c r="P237" i="6"/>
  <c r="D294" i="6"/>
  <c r="L294" i="6"/>
  <c r="U294" i="6"/>
  <c r="C313" i="6"/>
  <c r="K313" i="6"/>
  <c r="T313" i="6"/>
  <c r="M332" i="6"/>
  <c r="G218" i="6"/>
  <c r="O218" i="6"/>
  <c r="I237" i="6"/>
  <c r="Q237" i="6"/>
  <c r="C256" i="6"/>
  <c r="K256" i="6"/>
  <c r="C275" i="6"/>
  <c r="K275" i="6"/>
  <c r="T275" i="6"/>
  <c r="E275" i="6"/>
  <c r="M275" i="6"/>
  <c r="V275" i="6"/>
  <c r="E332" i="6"/>
  <c r="W301" i="6"/>
  <c r="W263" i="6"/>
  <c r="P275" i="6"/>
  <c r="W244" i="6"/>
  <c r="W274" i="6"/>
  <c r="W339" i="6"/>
  <c r="W350" i="6"/>
  <c r="C294" i="6"/>
  <c r="W351" i="6"/>
  <c r="B351" i="6"/>
  <c r="J351" i="6"/>
  <c r="S351" i="6"/>
  <c r="C351" i="6"/>
  <c r="K351" i="6"/>
  <c r="T351" i="6"/>
  <c r="W331" i="6"/>
  <c r="W320" i="6"/>
  <c r="F332" i="6"/>
  <c r="N332" i="6"/>
  <c r="I332" i="6"/>
  <c r="Q332" i="6"/>
  <c r="W312" i="6"/>
  <c r="I313" i="6"/>
  <c r="Q313" i="6"/>
  <c r="D313" i="6"/>
  <c r="L313" i="6"/>
  <c r="U313" i="6"/>
  <c r="P313" i="6"/>
  <c r="W282" i="6"/>
  <c r="W293" i="6"/>
  <c r="N199" i="6"/>
  <c r="W187" i="6"/>
  <c r="H294" i="6"/>
  <c r="P294" i="6"/>
  <c r="W275" i="6"/>
  <c r="Q275" i="6"/>
  <c r="B275" i="6"/>
  <c r="J275" i="6"/>
  <c r="S275" i="6"/>
  <c r="G275" i="6"/>
  <c r="O275" i="6"/>
  <c r="I275" i="6"/>
  <c r="W255" i="6"/>
  <c r="W256" i="6" s="1"/>
  <c r="I256" i="6"/>
  <c r="Q256" i="6"/>
  <c r="D256" i="6"/>
  <c r="L256" i="6"/>
  <c r="U256" i="6"/>
  <c r="W236" i="6"/>
  <c r="W225" i="6"/>
  <c r="E237" i="6"/>
  <c r="M237" i="6"/>
  <c r="V237" i="6"/>
  <c r="W206" i="6"/>
  <c r="W217" i="6"/>
  <c r="W198" i="6"/>
  <c r="W199" i="6" s="1"/>
  <c r="M199" i="6"/>
  <c r="G199" i="6"/>
  <c r="O199" i="6"/>
  <c r="E199" i="6"/>
  <c r="V199" i="6"/>
  <c r="I199" i="6"/>
  <c r="Q199" i="6"/>
  <c r="B199" i="6"/>
  <c r="J199" i="6"/>
  <c r="S199" i="6"/>
  <c r="W168" i="6"/>
  <c r="I180" i="6"/>
  <c r="C180" i="6"/>
  <c r="K180" i="6"/>
  <c r="T180" i="6"/>
  <c r="W207" i="5"/>
  <c r="F274" i="5"/>
  <c r="F255" i="5"/>
  <c r="I218" i="5"/>
  <c r="Q218" i="5"/>
  <c r="W273" i="5"/>
  <c r="W230" i="5"/>
  <c r="F236" i="5"/>
  <c r="Q332" i="5"/>
  <c r="G332" i="5"/>
  <c r="W331" i="5"/>
  <c r="W268" i="5"/>
  <c r="W274" i="5" s="1"/>
  <c r="W301" i="5"/>
  <c r="D332" i="5"/>
  <c r="W235" i="5"/>
  <c r="U332" i="5"/>
  <c r="L332" i="5"/>
  <c r="I237" i="5"/>
  <c r="Q237" i="5"/>
  <c r="W320" i="5"/>
  <c r="W332" i="5" s="1"/>
  <c r="V332" i="5"/>
  <c r="M332" i="5"/>
  <c r="E332" i="5"/>
  <c r="N332" i="5"/>
  <c r="F332" i="5"/>
  <c r="W312" i="5"/>
  <c r="C294" i="5"/>
  <c r="K294" i="5"/>
  <c r="T294" i="5"/>
  <c r="D294" i="5"/>
  <c r="L294" i="5"/>
  <c r="U294" i="5"/>
  <c r="B294" i="5"/>
  <c r="J294" i="5"/>
  <c r="R294" i="5"/>
  <c r="W293" i="5"/>
  <c r="W282" i="5"/>
  <c r="E294" i="5"/>
  <c r="V294" i="5"/>
  <c r="M294" i="5"/>
  <c r="F294" i="5"/>
  <c r="N294" i="5"/>
  <c r="O256" i="5"/>
  <c r="N256" i="5"/>
  <c r="W263" i="5"/>
  <c r="G237" i="5"/>
  <c r="O237" i="5"/>
  <c r="N237" i="5"/>
  <c r="H237" i="5"/>
  <c r="P237" i="5"/>
  <c r="C237" i="5"/>
  <c r="K237" i="5"/>
  <c r="T237" i="5"/>
  <c r="L256" i="5"/>
  <c r="U256" i="5"/>
  <c r="D256" i="5"/>
  <c r="O275" i="5"/>
  <c r="W255" i="5"/>
  <c r="F256" i="5"/>
  <c r="W244" i="5"/>
  <c r="O199" i="5"/>
  <c r="G199" i="5"/>
  <c r="M199" i="5"/>
  <c r="P199" i="5"/>
  <c r="H199" i="5"/>
  <c r="G256" i="5"/>
  <c r="H256" i="5"/>
  <c r="P256" i="5"/>
  <c r="W236" i="5"/>
  <c r="F237" i="5"/>
  <c r="W225" i="5"/>
  <c r="W217" i="5"/>
  <c r="W206" i="5"/>
  <c r="W198" i="5"/>
  <c r="E199" i="5"/>
  <c r="V199" i="5"/>
  <c r="N199" i="5"/>
  <c r="G168" i="4"/>
  <c r="P168" i="4"/>
  <c r="I313" i="5"/>
  <c r="Q313" i="5"/>
  <c r="G180" i="6"/>
  <c r="B180" i="6"/>
  <c r="Q180" i="6"/>
  <c r="J180" i="6"/>
  <c r="S180" i="6"/>
  <c r="H180" i="6"/>
  <c r="H313" i="5"/>
  <c r="P313" i="5"/>
  <c r="E313" i="5"/>
  <c r="M313" i="5"/>
  <c r="V313" i="5"/>
  <c r="F313" i="5"/>
  <c r="N313" i="5"/>
  <c r="G313" i="5"/>
  <c r="O313" i="5"/>
  <c r="I168" i="4"/>
  <c r="R168" i="4"/>
  <c r="J168" i="4"/>
  <c r="S168" i="4"/>
  <c r="E168" i="4"/>
  <c r="M168" i="4"/>
  <c r="V168" i="4"/>
  <c r="W156" i="4"/>
  <c r="F168" i="4"/>
  <c r="O168" i="4"/>
  <c r="W167" i="4"/>
  <c r="H168" i="4"/>
  <c r="Q168" i="4"/>
  <c r="N180" i="6"/>
  <c r="O180" i="6"/>
  <c r="P180" i="6"/>
  <c r="F180" i="6"/>
  <c r="W179" i="6"/>
  <c r="D180" i="6"/>
  <c r="L180" i="6"/>
  <c r="U180" i="6"/>
  <c r="E180" i="6"/>
  <c r="M180" i="6"/>
  <c r="V180" i="6"/>
  <c r="I199" i="5"/>
  <c r="Q199" i="5"/>
  <c r="D237" i="5"/>
  <c r="L237" i="5"/>
  <c r="U237" i="5"/>
  <c r="B256" i="5"/>
  <c r="J256" i="5"/>
  <c r="R256" i="5"/>
  <c r="E275" i="5"/>
  <c r="M275" i="5"/>
  <c r="V275" i="5"/>
  <c r="G294" i="5"/>
  <c r="O294" i="5"/>
  <c r="B313" i="5"/>
  <c r="J313" i="5"/>
  <c r="R313" i="5"/>
  <c r="B199" i="5"/>
  <c r="J199" i="5"/>
  <c r="R199" i="5"/>
  <c r="E237" i="5"/>
  <c r="M237" i="5"/>
  <c r="V237" i="5"/>
  <c r="C256" i="5"/>
  <c r="K256" i="5"/>
  <c r="T256" i="5"/>
  <c r="F275" i="5"/>
  <c r="N275" i="5"/>
  <c r="H294" i="5"/>
  <c r="P294" i="5"/>
  <c r="C313" i="5"/>
  <c r="K313" i="5"/>
  <c r="T313" i="5"/>
  <c r="O218" i="5"/>
  <c r="I294" i="5"/>
  <c r="Q294" i="5"/>
  <c r="D313" i="5"/>
  <c r="L313" i="5"/>
  <c r="U313" i="5"/>
  <c r="B180" i="5"/>
  <c r="D199" i="5"/>
  <c r="L199" i="5"/>
  <c r="U199" i="5"/>
  <c r="F218" i="5"/>
  <c r="N218" i="5"/>
  <c r="E256" i="5"/>
  <c r="M256" i="5"/>
  <c r="V256" i="5"/>
  <c r="H275" i="5"/>
  <c r="P275" i="5"/>
  <c r="C218" i="5"/>
  <c r="K218" i="5"/>
  <c r="T218" i="5"/>
  <c r="E218" i="5"/>
  <c r="M218" i="5"/>
  <c r="V218" i="5"/>
  <c r="D218" i="5"/>
  <c r="L218" i="5"/>
  <c r="U218" i="5"/>
  <c r="B218" i="5"/>
  <c r="J218" i="5"/>
  <c r="R218" i="5"/>
  <c r="J180" i="5"/>
  <c r="R180" i="5"/>
  <c r="T180" i="5"/>
  <c r="P180" i="5"/>
  <c r="H180" i="5"/>
  <c r="E180" i="5"/>
  <c r="F180" i="5"/>
  <c r="N180" i="5"/>
  <c r="M180" i="5"/>
  <c r="O180" i="5"/>
  <c r="V180" i="5"/>
  <c r="G180" i="5"/>
  <c r="I180" i="5"/>
  <c r="Q180" i="5"/>
  <c r="D180" i="5"/>
  <c r="L180" i="5"/>
  <c r="U180" i="5"/>
  <c r="W168" i="5"/>
  <c r="W179" i="5"/>
  <c r="W248" i="4" l="1"/>
  <c r="W308" i="4"/>
  <c r="W313" i="6"/>
  <c r="W237" i="6"/>
  <c r="W332" i="6"/>
  <c r="W294" i="6"/>
  <c r="W218" i="6"/>
  <c r="W180" i="6"/>
  <c r="W313" i="5"/>
  <c r="W218" i="5"/>
  <c r="W256" i="5"/>
  <c r="W275" i="5"/>
  <c r="W294" i="5"/>
  <c r="W237" i="5"/>
  <c r="W168" i="4"/>
  <c r="W180" i="5"/>
  <c r="W101" i="5" l="1"/>
  <c r="V99" i="5"/>
  <c r="U99" i="5"/>
  <c r="T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U88" i="5"/>
  <c r="T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B88" i="5"/>
  <c r="W87" i="5"/>
  <c r="W86" i="5"/>
  <c r="W85" i="5"/>
  <c r="W84" i="5"/>
  <c r="C100" i="5" l="1"/>
  <c r="W88" i="5"/>
  <c r="K100" i="5"/>
  <c r="E100" i="5"/>
  <c r="M100" i="5"/>
  <c r="U100" i="5"/>
  <c r="W99" i="5"/>
  <c r="I100" i="5"/>
  <c r="Q100" i="5"/>
  <c r="O100" i="5"/>
  <c r="H100" i="5"/>
  <c r="P100" i="5"/>
  <c r="B100" i="5"/>
  <c r="J100" i="5"/>
  <c r="R100" i="5"/>
  <c r="G100" i="5"/>
  <c r="D100" i="5"/>
  <c r="L100" i="5"/>
  <c r="T100" i="5"/>
  <c r="F100" i="5"/>
  <c r="V100" i="5"/>
  <c r="N100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W100" i="5" l="1"/>
  <c r="V146" i="4"/>
  <c r="U146" i="4"/>
  <c r="T146" i="4"/>
  <c r="S146" i="4"/>
  <c r="R146" i="4"/>
  <c r="Q146" i="4"/>
  <c r="P146" i="4"/>
  <c r="O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R135" i="4"/>
  <c r="Q135" i="4"/>
  <c r="P135" i="4"/>
  <c r="O135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W134" i="4"/>
  <c r="W133" i="4"/>
  <c r="W132" i="4"/>
  <c r="W131" i="4"/>
  <c r="W130" i="4"/>
  <c r="V125" i="4"/>
  <c r="U125" i="4"/>
  <c r="T125" i="4"/>
  <c r="S125" i="4"/>
  <c r="R125" i="4"/>
  <c r="Q125" i="4"/>
  <c r="P125" i="4"/>
  <c r="O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P104" i="4"/>
  <c r="O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J30" i="4"/>
  <c r="I30" i="4"/>
  <c r="H30" i="4"/>
  <c r="G30" i="4"/>
  <c r="F30" i="4"/>
  <c r="E30" i="4"/>
  <c r="D30" i="4"/>
  <c r="C30" i="4"/>
  <c r="B30" i="4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L20" i="4"/>
  <c r="K20" i="4"/>
  <c r="J20" i="4"/>
  <c r="I20" i="4"/>
  <c r="H20" i="4"/>
  <c r="G20" i="4"/>
  <c r="F20" i="4"/>
  <c r="E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P9" i="4"/>
  <c r="O9" i="4"/>
  <c r="M9" i="4"/>
  <c r="L9" i="4"/>
  <c r="K9" i="4"/>
  <c r="J9" i="4"/>
  <c r="I9" i="4"/>
  <c r="H9" i="4"/>
  <c r="G9" i="4"/>
  <c r="F9" i="4"/>
  <c r="E9" i="4"/>
  <c r="D9" i="4"/>
  <c r="C9" i="4"/>
  <c r="B9" i="4"/>
  <c r="W8" i="4"/>
  <c r="W7" i="4"/>
  <c r="W6" i="4"/>
  <c r="W5" i="4"/>
  <c r="W4" i="4"/>
  <c r="V62" i="4"/>
  <c r="U62" i="4"/>
  <c r="T62" i="4"/>
  <c r="S62" i="4"/>
  <c r="R62" i="4"/>
  <c r="Q62" i="4"/>
  <c r="P62" i="4"/>
  <c r="O62" i="4"/>
  <c r="M62" i="4"/>
  <c r="L62" i="4"/>
  <c r="K62" i="4"/>
  <c r="J62" i="4"/>
  <c r="I62" i="4"/>
  <c r="H62" i="4"/>
  <c r="G62" i="4"/>
  <c r="F62" i="4"/>
  <c r="E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U51" i="4"/>
  <c r="T51" i="4"/>
  <c r="S51" i="4"/>
  <c r="R51" i="4"/>
  <c r="Q51" i="4"/>
  <c r="P51" i="4"/>
  <c r="O51" i="4"/>
  <c r="M51" i="4"/>
  <c r="L51" i="4"/>
  <c r="K51" i="4"/>
  <c r="J51" i="4"/>
  <c r="I51" i="4"/>
  <c r="H51" i="4"/>
  <c r="G51" i="4"/>
  <c r="F51" i="4"/>
  <c r="E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8" i="6"/>
  <c r="B59" i="6"/>
  <c r="B48" i="6"/>
  <c r="B39" i="6"/>
  <c r="B28" i="6"/>
  <c r="B99" i="6"/>
  <c r="B88" i="6"/>
  <c r="D68" i="6"/>
  <c r="I21" i="4" l="1"/>
  <c r="B21" i="4"/>
  <c r="Q42" i="4"/>
  <c r="O105" i="4"/>
  <c r="M147" i="4"/>
  <c r="E147" i="4"/>
  <c r="F126" i="4"/>
  <c r="O126" i="4"/>
  <c r="G126" i="4"/>
  <c r="G105" i="4"/>
  <c r="I42" i="4"/>
  <c r="W146" i="4"/>
  <c r="W135" i="4"/>
  <c r="W125" i="4"/>
  <c r="W114" i="4"/>
  <c r="W104" i="4"/>
  <c r="W93" i="4"/>
  <c r="W62" i="4"/>
  <c r="W51" i="4"/>
  <c r="W41" i="4"/>
  <c r="W30" i="4"/>
  <c r="W20" i="4"/>
  <c r="W9" i="4"/>
  <c r="U147" i="4"/>
  <c r="L63" i="4"/>
  <c r="C21" i="4"/>
  <c r="K21" i="4"/>
  <c r="S21" i="4"/>
  <c r="B42" i="4"/>
  <c r="J42" i="4"/>
  <c r="I105" i="4"/>
  <c r="Q105" i="4"/>
  <c r="D63" i="4"/>
  <c r="T63" i="4"/>
  <c r="E63" i="4"/>
  <c r="M63" i="4"/>
  <c r="U63" i="4"/>
  <c r="D21" i="4"/>
  <c r="L21" i="4"/>
  <c r="T21" i="4"/>
  <c r="C42" i="4"/>
  <c r="K42" i="4"/>
  <c r="S42" i="4"/>
  <c r="U21" i="4"/>
  <c r="C126" i="4"/>
  <c r="K126" i="4"/>
  <c r="S126" i="4"/>
  <c r="E21" i="4"/>
  <c r="E126" i="4"/>
  <c r="M126" i="4"/>
  <c r="D147" i="4"/>
  <c r="M21" i="4"/>
  <c r="K105" i="4"/>
  <c r="I147" i="4"/>
  <c r="Q147" i="4"/>
  <c r="V63" i="4"/>
  <c r="E105" i="4"/>
  <c r="M105" i="4"/>
  <c r="U105" i="4"/>
  <c r="C147" i="4"/>
  <c r="K147" i="4"/>
  <c r="S147" i="4"/>
  <c r="Q21" i="4"/>
  <c r="G42" i="4"/>
  <c r="O42" i="4"/>
  <c r="U126" i="4"/>
  <c r="F63" i="4"/>
  <c r="G63" i="4"/>
  <c r="V21" i="4"/>
  <c r="L42" i="4"/>
  <c r="H63" i="4"/>
  <c r="U42" i="4"/>
  <c r="C63" i="4"/>
  <c r="K63" i="4"/>
  <c r="S63" i="4"/>
  <c r="J21" i="4"/>
  <c r="R21" i="4"/>
  <c r="H42" i="4"/>
  <c r="P42" i="4"/>
  <c r="F105" i="4"/>
  <c r="V105" i="4"/>
  <c r="D126" i="4"/>
  <c r="L126" i="4"/>
  <c r="T126" i="4"/>
  <c r="B147" i="4"/>
  <c r="J147" i="4"/>
  <c r="R147" i="4"/>
  <c r="M42" i="4"/>
  <c r="O63" i="4"/>
  <c r="G21" i="4"/>
  <c r="R42" i="4"/>
  <c r="H105" i="4"/>
  <c r="P105" i="4"/>
  <c r="V126" i="4"/>
  <c r="L147" i="4"/>
  <c r="T147" i="4"/>
  <c r="F21" i="4"/>
  <c r="T42" i="4"/>
  <c r="H126" i="4"/>
  <c r="P126" i="4"/>
  <c r="F147" i="4"/>
  <c r="V147" i="4"/>
  <c r="D42" i="4"/>
  <c r="O21" i="4"/>
  <c r="E42" i="4"/>
  <c r="S105" i="4"/>
  <c r="Q126" i="4"/>
  <c r="O147" i="4"/>
  <c r="P63" i="4"/>
  <c r="C105" i="4"/>
  <c r="I126" i="4"/>
  <c r="G147" i="4"/>
  <c r="I63" i="4"/>
  <c r="Q63" i="4"/>
  <c r="H21" i="4"/>
  <c r="P21" i="4"/>
  <c r="F42" i="4"/>
  <c r="V42" i="4"/>
  <c r="D105" i="4"/>
  <c r="L105" i="4"/>
  <c r="T105" i="4"/>
  <c r="B126" i="4"/>
  <c r="J126" i="4"/>
  <c r="R126" i="4"/>
  <c r="H147" i="4"/>
  <c r="P147" i="4"/>
  <c r="B63" i="4"/>
  <c r="J63" i="4"/>
  <c r="R63" i="4"/>
  <c r="B105" i="4"/>
  <c r="J105" i="4"/>
  <c r="R105" i="4"/>
  <c r="V119" i="5"/>
  <c r="U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W107" i="5"/>
  <c r="W106" i="5"/>
  <c r="W105" i="5"/>
  <c r="W104" i="5"/>
  <c r="V59" i="6"/>
  <c r="U59" i="6"/>
  <c r="T59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W47" i="6"/>
  <c r="W46" i="6"/>
  <c r="W45" i="6"/>
  <c r="W44" i="6"/>
  <c r="V99" i="6"/>
  <c r="U99" i="6"/>
  <c r="T99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U88" i="6"/>
  <c r="T88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W87" i="6"/>
  <c r="W86" i="6"/>
  <c r="W85" i="6"/>
  <c r="W84" i="6"/>
  <c r="V159" i="6"/>
  <c r="U159" i="6"/>
  <c r="T159" i="6"/>
  <c r="S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W147" i="6"/>
  <c r="W146" i="6"/>
  <c r="W145" i="6"/>
  <c r="W144" i="6"/>
  <c r="V139" i="6"/>
  <c r="U139" i="6"/>
  <c r="T139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W127" i="6"/>
  <c r="W126" i="6"/>
  <c r="W125" i="6"/>
  <c r="W124" i="6"/>
  <c r="V119" i="6"/>
  <c r="U119" i="6"/>
  <c r="T119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W107" i="6"/>
  <c r="W106" i="6"/>
  <c r="W105" i="6"/>
  <c r="W104" i="6"/>
  <c r="V19" i="6"/>
  <c r="U19" i="6"/>
  <c r="T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U8" i="6"/>
  <c r="T8" i="6"/>
  <c r="S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W7" i="6"/>
  <c r="W6" i="6"/>
  <c r="W5" i="6"/>
  <c r="W4" i="6"/>
  <c r="V39" i="6"/>
  <c r="U39" i="6"/>
  <c r="T39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W27" i="6"/>
  <c r="W26" i="6"/>
  <c r="W25" i="6"/>
  <c r="W24" i="6"/>
  <c r="V79" i="6"/>
  <c r="U79" i="6"/>
  <c r="T79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C68" i="6"/>
  <c r="B68" i="6"/>
  <c r="W67" i="6"/>
  <c r="W66" i="6"/>
  <c r="W65" i="6"/>
  <c r="W64" i="6"/>
  <c r="V139" i="5"/>
  <c r="U139" i="5"/>
  <c r="T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T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W67" i="5"/>
  <c r="W66" i="5"/>
  <c r="W65" i="5"/>
  <c r="W64" i="5"/>
  <c r="V159" i="5"/>
  <c r="U159" i="5"/>
  <c r="T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U148" i="5"/>
  <c r="T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W147" i="5"/>
  <c r="W146" i="5"/>
  <c r="W145" i="5"/>
  <c r="W144" i="5"/>
  <c r="V19" i="5"/>
  <c r="U19" i="5"/>
  <c r="T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W7" i="5"/>
  <c r="W6" i="5"/>
  <c r="W5" i="5"/>
  <c r="W4" i="5"/>
  <c r="V39" i="5"/>
  <c r="U39" i="5"/>
  <c r="T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W27" i="5"/>
  <c r="W26" i="5"/>
  <c r="W25" i="5"/>
  <c r="W24" i="5"/>
  <c r="V59" i="5"/>
  <c r="U59" i="5"/>
  <c r="T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W47" i="5"/>
  <c r="W46" i="5"/>
  <c r="W45" i="5"/>
  <c r="W44" i="5"/>
  <c r="W128" i="6" l="1"/>
  <c r="W42" i="4"/>
  <c r="W147" i="4"/>
  <c r="W21" i="4"/>
  <c r="W63" i="4"/>
  <c r="W126" i="4"/>
  <c r="W105" i="4"/>
  <c r="W139" i="6"/>
  <c r="W108" i="6"/>
  <c r="W48" i="6"/>
  <c r="W8" i="6"/>
  <c r="W28" i="5"/>
  <c r="W8" i="5"/>
  <c r="W148" i="5"/>
  <c r="W68" i="5"/>
  <c r="W48" i="5"/>
  <c r="W88" i="6"/>
  <c r="W159" i="6"/>
  <c r="W148" i="6"/>
  <c r="W119" i="6"/>
  <c r="W99" i="6"/>
  <c r="W79" i="6"/>
  <c r="W68" i="6"/>
  <c r="W59" i="6"/>
  <c r="W39" i="6"/>
  <c r="W28" i="6"/>
  <c r="W19" i="6"/>
  <c r="W159" i="5"/>
  <c r="W139" i="5"/>
  <c r="W119" i="5"/>
  <c r="W128" i="5"/>
  <c r="W108" i="5"/>
  <c r="W79" i="5"/>
  <c r="W59" i="5"/>
  <c r="W39" i="5"/>
  <c r="W19" i="5"/>
  <c r="F40" i="6"/>
  <c r="N40" i="6"/>
  <c r="V40" i="6"/>
  <c r="P80" i="6"/>
  <c r="H80" i="6"/>
  <c r="F60" i="6"/>
  <c r="N60" i="6"/>
  <c r="V60" i="6"/>
  <c r="G140" i="6"/>
  <c r="E80" i="6"/>
  <c r="M80" i="6"/>
  <c r="U80" i="6"/>
  <c r="I20" i="6"/>
  <c r="Q20" i="6"/>
  <c r="E140" i="6"/>
  <c r="M140" i="6"/>
  <c r="U140" i="6"/>
  <c r="G20" i="6"/>
  <c r="O20" i="6"/>
  <c r="S160" i="6"/>
  <c r="U120" i="5"/>
  <c r="F120" i="5"/>
  <c r="N120" i="5"/>
  <c r="V120" i="5"/>
  <c r="E120" i="5"/>
  <c r="M120" i="5"/>
  <c r="H40" i="6"/>
  <c r="P40" i="6"/>
  <c r="H160" i="6"/>
  <c r="P160" i="6"/>
  <c r="F100" i="6"/>
  <c r="N100" i="6"/>
  <c r="V100" i="6"/>
  <c r="I100" i="6"/>
  <c r="Q100" i="6"/>
  <c r="H120" i="6"/>
  <c r="P120" i="6"/>
  <c r="F60" i="5"/>
  <c r="N60" i="5"/>
  <c r="V60" i="5"/>
  <c r="F140" i="5"/>
  <c r="N140" i="5"/>
  <c r="V140" i="5"/>
  <c r="C60" i="6"/>
  <c r="O140" i="6"/>
  <c r="G160" i="6"/>
  <c r="O160" i="6"/>
  <c r="G60" i="6"/>
  <c r="O60" i="6"/>
  <c r="J160" i="6"/>
  <c r="K20" i="6"/>
  <c r="D160" i="6"/>
  <c r="L160" i="6"/>
  <c r="T160" i="6"/>
  <c r="D100" i="6"/>
  <c r="L100" i="6"/>
  <c r="T100" i="6"/>
  <c r="D60" i="6"/>
  <c r="L60" i="6"/>
  <c r="T60" i="6"/>
  <c r="S20" i="6"/>
  <c r="C20" i="6"/>
  <c r="B80" i="6"/>
  <c r="J80" i="6"/>
  <c r="B40" i="6"/>
  <c r="J40" i="6"/>
  <c r="B120" i="6"/>
  <c r="J120" i="6"/>
  <c r="H100" i="6"/>
  <c r="P100" i="6"/>
  <c r="D80" i="6"/>
  <c r="L80" i="6"/>
  <c r="T80" i="6"/>
  <c r="C140" i="6"/>
  <c r="K140" i="6"/>
  <c r="S140" i="6"/>
  <c r="C160" i="6"/>
  <c r="B100" i="6"/>
  <c r="J100" i="6"/>
  <c r="B60" i="6"/>
  <c r="J60" i="6"/>
  <c r="S60" i="6"/>
  <c r="F160" i="6"/>
  <c r="N160" i="6"/>
  <c r="V160" i="6"/>
  <c r="O100" i="6"/>
  <c r="I40" i="6"/>
  <c r="Q40" i="6"/>
  <c r="H20" i="6"/>
  <c r="P20" i="6"/>
  <c r="E120" i="6"/>
  <c r="M120" i="6"/>
  <c r="U120" i="6"/>
  <c r="K160" i="6"/>
  <c r="K60" i="6"/>
  <c r="C80" i="6"/>
  <c r="K80" i="6"/>
  <c r="S80" i="6"/>
  <c r="C40" i="6"/>
  <c r="K40" i="6"/>
  <c r="S40" i="6"/>
  <c r="G120" i="6"/>
  <c r="O120" i="6"/>
  <c r="F140" i="6"/>
  <c r="N140" i="6"/>
  <c r="V140" i="6"/>
  <c r="E160" i="6"/>
  <c r="M160" i="6"/>
  <c r="U160" i="6"/>
  <c r="G100" i="6"/>
  <c r="E60" i="6"/>
  <c r="M60" i="6"/>
  <c r="U60" i="6"/>
  <c r="D20" i="6"/>
  <c r="L20" i="6"/>
  <c r="T20" i="6"/>
  <c r="H140" i="6"/>
  <c r="P140" i="6"/>
  <c r="F20" i="6"/>
  <c r="N20" i="6"/>
  <c r="V20" i="6"/>
  <c r="C120" i="6"/>
  <c r="K120" i="6"/>
  <c r="S120" i="6"/>
  <c r="B140" i="6"/>
  <c r="J140" i="6"/>
  <c r="I160" i="6"/>
  <c r="Q160" i="6"/>
  <c r="B160" i="6"/>
  <c r="I60" i="6"/>
  <c r="Q60" i="6"/>
  <c r="B120" i="5"/>
  <c r="J120" i="5"/>
  <c r="R120" i="5"/>
  <c r="D120" i="5"/>
  <c r="L120" i="5"/>
  <c r="Q120" i="5"/>
  <c r="I140" i="5"/>
  <c r="Q140" i="5"/>
  <c r="H120" i="5"/>
  <c r="P120" i="5"/>
  <c r="I120" i="5"/>
  <c r="D40" i="5"/>
  <c r="L40" i="5"/>
  <c r="T40" i="5"/>
  <c r="D80" i="5"/>
  <c r="L80" i="5"/>
  <c r="T80" i="5"/>
  <c r="D140" i="5"/>
  <c r="L140" i="5"/>
  <c r="T140" i="5"/>
  <c r="C120" i="5"/>
  <c r="K120" i="5"/>
  <c r="P140" i="5"/>
  <c r="G120" i="5"/>
  <c r="O120" i="5"/>
  <c r="Q60" i="5"/>
  <c r="I60" i="5"/>
  <c r="O140" i="5"/>
  <c r="I80" i="6"/>
  <c r="Q80" i="6"/>
  <c r="G40" i="6"/>
  <c r="O40" i="6"/>
  <c r="E20" i="6"/>
  <c r="M20" i="6"/>
  <c r="U20" i="6"/>
  <c r="F120" i="6"/>
  <c r="N120" i="6"/>
  <c r="V120" i="6"/>
  <c r="D140" i="6"/>
  <c r="L140" i="6"/>
  <c r="T140" i="6"/>
  <c r="E100" i="6"/>
  <c r="M100" i="6"/>
  <c r="U100" i="6"/>
  <c r="H60" i="6"/>
  <c r="P60" i="6"/>
  <c r="I120" i="6"/>
  <c r="Q120" i="6"/>
  <c r="N80" i="6"/>
  <c r="D40" i="6"/>
  <c r="T40" i="6"/>
  <c r="J20" i="6"/>
  <c r="I140" i="6"/>
  <c r="Q140" i="6"/>
  <c r="F80" i="6"/>
  <c r="V80" i="6"/>
  <c r="L40" i="6"/>
  <c r="B20" i="6"/>
  <c r="G80" i="6"/>
  <c r="O80" i="6"/>
  <c r="E40" i="6"/>
  <c r="M40" i="6"/>
  <c r="U40" i="6"/>
  <c r="D120" i="6"/>
  <c r="L120" i="6"/>
  <c r="T120" i="6"/>
  <c r="C100" i="6"/>
  <c r="K100" i="6"/>
  <c r="S100" i="6"/>
  <c r="H140" i="5"/>
  <c r="R60" i="5"/>
  <c r="B80" i="5"/>
  <c r="J80" i="5"/>
  <c r="R80" i="5"/>
  <c r="B140" i="5"/>
  <c r="J140" i="5"/>
  <c r="R140" i="5"/>
  <c r="B60" i="5"/>
  <c r="G140" i="5"/>
  <c r="C140" i="5"/>
  <c r="K140" i="5"/>
  <c r="E20" i="5"/>
  <c r="M20" i="5"/>
  <c r="U20" i="5"/>
  <c r="E140" i="5"/>
  <c r="M140" i="5"/>
  <c r="U140" i="5"/>
  <c r="G40" i="5"/>
  <c r="O40" i="5"/>
  <c r="O20" i="5"/>
  <c r="G160" i="5"/>
  <c r="O160" i="5"/>
  <c r="H80" i="5"/>
  <c r="P80" i="5"/>
  <c r="K60" i="5"/>
  <c r="B20" i="5"/>
  <c r="J160" i="5"/>
  <c r="R20" i="5"/>
  <c r="B160" i="5"/>
  <c r="R160" i="5"/>
  <c r="C40" i="5"/>
  <c r="K40" i="5"/>
  <c r="C20" i="5"/>
  <c r="K20" i="5"/>
  <c r="C160" i="5"/>
  <c r="K160" i="5"/>
  <c r="J20" i="5"/>
  <c r="O60" i="5"/>
  <c r="C60" i="5"/>
  <c r="F80" i="5"/>
  <c r="N80" i="5"/>
  <c r="V80" i="5"/>
  <c r="G60" i="5"/>
  <c r="H60" i="5"/>
  <c r="P60" i="5"/>
  <c r="F40" i="5"/>
  <c r="N40" i="5"/>
  <c r="V40" i="5"/>
  <c r="D20" i="5"/>
  <c r="L20" i="5"/>
  <c r="T20" i="5"/>
  <c r="D160" i="5"/>
  <c r="L160" i="5"/>
  <c r="T160" i="5"/>
  <c r="G80" i="5"/>
  <c r="O80" i="5"/>
  <c r="J60" i="5"/>
  <c r="H40" i="5"/>
  <c r="P40" i="5"/>
  <c r="F20" i="5"/>
  <c r="N20" i="5"/>
  <c r="V20" i="5"/>
  <c r="G20" i="5"/>
  <c r="F160" i="5"/>
  <c r="N160" i="5"/>
  <c r="V160" i="5"/>
  <c r="I80" i="5"/>
  <c r="Q80" i="5"/>
  <c r="D60" i="5"/>
  <c r="L60" i="5"/>
  <c r="T60" i="5"/>
  <c r="B40" i="5"/>
  <c r="J40" i="5"/>
  <c r="R40" i="5"/>
  <c r="H20" i="5"/>
  <c r="P20" i="5"/>
  <c r="H160" i="5"/>
  <c r="P160" i="5"/>
  <c r="C80" i="5"/>
  <c r="K80" i="5"/>
  <c r="E80" i="5"/>
  <c r="M80" i="5"/>
  <c r="U80" i="5"/>
  <c r="E40" i="5"/>
  <c r="M40" i="5"/>
  <c r="U40" i="5"/>
  <c r="E160" i="5"/>
  <c r="M160" i="5"/>
  <c r="U160" i="5"/>
  <c r="I40" i="5"/>
  <c r="Q40" i="5"/>
  <c r="I160" i="5"/>
  <c r="Q160" i="5"/>
  <c r="E60" i="5"/>
  <c r="M60" i="5"/>
  <c r="U60" i="5"/>
  <c r="I20" i="5"/>
  <c r="Q20" i="5"/>
  <c r="W20" i="5"/>
  <c r="M83" i="4"/>
  <c r="L83" i="4"/>
  <c r="K83" i="4"/>
  <c r="J83" i="4"/>
  <c r="I83" i="4"/>
  <c r="H83" i="4"/>
  <c r="G83" i="4"/>
  <c r="F83" i="4"/>
  <c r="M72" i="4"/>
  <c r="L72" i="4"/>
  <c r="K72" i="4"/>
  <c r="J72" i="4"/>
  <c r="I72" i="4"/>
  <c r="H72" i="4"/>
  <c r="G72" i="4"/>
  <c r="F72" i="4"/>
  <c r="V83" i="4"/>
  <c r="U83" i="4"/>
  <c r="T83" i="4"/>
  <c r="S83" i="4"/>
  <c r="R83" i="4"/>
  <c r="Q83" i="4"/>
  <c r="P83" i="4"/>
  <c r="O83" i="4"/>
  <c r="E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U72" i="4"/>
  <c r="T72" i="4"/>
  <c r="S72" i="4"/>
  <c r="R72" i="4"/>
  <c r="Q72" i="4"/>
  <c r="P72" i="4"/>
  <c r="O72" i="4"/>
  <c r="E72" i="4"/>
  <c r="D72" i="4"/>
  <c r="C72" i="4"/>
  <c r="B72" i="4"/>
  <c r="W71" i="4"/>
  <c r="W70" i="4"/>
  <c r="W69" i="4"/>
  <c r="W67" i="4"/>
  <c r="W140" i="6" l="1"/>
  <c r="W40" i="5"/>
  <c r="G84" i="4"/>
  <c r="W20" i="6"/>
  <c r="W60" i="5"/>
  <c r="F84" i="4"/>
  <c r="W140" i="5"/>
  <c r="W80" i="6"/>
  <c r="W40" i="6"/>
  <c r="I84" i="4"/>
  <c r="K84" i="4"/>
  <c r="W72" i="4"/>
  <c r="J84" i="4"/>
  <c r="W160" i="6"/>
  <c r="W120" i="6"/>
  <c r="W100" i="6"/>
  <c r="W60" i="6"/>
  <c r="W120" i="5"/>
  <c r="W80" i="5"/>
  <c r="W160" i="5"/>
  <c r="W83" i="4"/>
  <c r="L84" i="4"/>
  <c r="M84" i="4"/>
  <c r="H84" i="4"/>
  <c r="Q84" i="4"/>
  <c r="B84" i="4"/>
  <c r="R84" i="4"/>
  <c r="S84" i="4"/>
  <c r="C84" i="4"/>
  <c r="E84" i="4"/>
  <c r="U84" i="4"/>
  <c r="O84" i="4"/>
  <c r="D84" i="4"/>
  <c r="T84" i="4"/>
  <c r="V84" i="4"/>
  <c r="P84" i="4"/>
  <c r="W84" i="4" l="1"/>
  <c r="W183" i="5"/>
  <c r="W187" i="5" s="1"/>
  <c r="W199" i="5" s="1"/>
  <c r="F199" i="5"/>
</calcChain>
</file>

<file path=xl/comments1.xml><?xml version="1.0" encoding="utf-8"?>
<comments xmlns="http://schemas.openxmlformats.org/spreadsheetml/2006/main">
  <authors>
    <author>Serkan Dost</author>
  </authors>
  <commentList>
    <comment ref="O64" authorId="0" shape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 shape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 shape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<sst xmlns="http://schemas.openxmlformats.org/spreadsheetml/2006/main" count="1315" uniqueCount="97">
  <si>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</si>
  <si>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</si>
  <si>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</si>
  <si>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</si>
  <si>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</si>
  <si>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</si>
  <si>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</si>
  <si>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</si>
  <si>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</si>
  <si>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</si>
  <si>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</si>
  <si>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</si>
  <si>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</si>
  <si>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</si>
  <si>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</si>
  <si>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</si>
  <si>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</si>
  <si>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</si>
  <si>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</si>
  <si>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</si>
  <si>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</si>
  <si>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</si>
  <si>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</si>
  <si>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</si>
  <si>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</si>
  <si>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</si>
  <si>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</si>
  <si>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</si>
  <si>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</si>
  <si>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</si>
  <si>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</si>
  <si>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</si>
  <si>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</si>
  <si>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</si>
  <si>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</si>
  <si>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</si>
  <si>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</si>
  <si>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</si>
  <si>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</si>
  <si>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</si>
  <si>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</si>
  <si>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</si>
  <si>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</si>
  <si>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</si>
  <si>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</si>
  <si>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</si>
  <si>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</si>
  <si>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</si>
  <si>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</si>
  <si>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</si>
  <si>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</si>
  <si>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</si>
  <si>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</si>
  <si>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</si>
  <si>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</si>
  <si>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</si>
  <si>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</si>
  <si>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</si>
  <si>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</si>
  <si>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</si>
  <si>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9" type="noConversion"/>
  </si>
  <si>
    <t>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</si>
  <si>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</si>
  <si>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</si>
  <si>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</si>
  <si>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Huawei, HiSilicon</t>
    <phoneticPr fontId="9" type="noConversion"/>
  </si>
  <si>
    <t>Y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</si>
  <si>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</si>
  <si>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</si>
  <si>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</si>
  <si>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N</t>
    <phoneticPr fontId="9" type="noConversion"/>
  </si>
  <si>
    <t>Y</t>
    <phoneticPr fontId="9" type="noConversion"/>
  </si>
  <si>
    <t>N</t>
    <phoneticPr fontId="9" type="noConversion"/>
  </si>
  <si>
    <t>N</t>
    <phoneticPr fontId="9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</si>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</sst>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b/>
      <sz val="8"/>
      <name val="Calibri  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vertical="center" wrapText="1"/>
    </xf>
    <xf numFmtId="10" fontId="1" fillId="0" borderId="1" xfId="0" applyNumberFormat="1" applyFont="1" applyBorder="1" applyAlignment="1">
      <alignment vertical="center" wrapText="1"/>
    </xf>
    <xf numFmtId="10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tabSelected="1" zoomScaleNormal="100" workbookViewId="0">
      <pane xSplit="2" ySplit="1" topLeftCell="C123" activePane="bottomRight" state="frozen"/>
      <selection pane="topRight" activeCell="C1" sqref="C1"/>
      <selection pane="bottomLeft" activeCell="A2" sqref="A2"/>
      <selection pane="bottomRight" activeCell="I325" sqref="I325"/>
    </sheetView>
  </sheetViews>
  <sheetFormatPr defaultColWidth="9.109375" defaultRowHeight="10.199999999999999" outlineLevelRow="2" outlineLevelCol="1"/>
  <cols>
    <col min="1" max="1" width="52.44140625" style="6" customWidth="1"/>
    <col min="2" max="2" width="9.33203125" style="1" customWidth="1"/>
    <col min="3" max="5" width="9.33203125" style="1" customWidth="1" outlineLevel="1"/>
    <col min="6" max="6" width="9.33203125" style="36" customWidth="1" outlineLevel="1"/>
    <col min="7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3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31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31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31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31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30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3.0000000000000001E-3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1.088125E-2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30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30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30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30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0.05</v>
      </c>
      <c r="Q17" s="13"/>
      <c r="R17" s="13">
        <v>0.01</v>
      </c>
      <c r="S17" s="13">
        <v>2.8999999999999998E-2</v>
      </c>
      <c r="T17" s="13"/>
      <c r="U17" s="13"/>
      <c r="V17" s="13"/>
      <c r="W17" s="15">
        <f t="shared" si="2"/>
        <v>3.540625E-2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34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0.41900000000000004</v>
      </c>
      <c r="Q19" s="16">
        <f t="shared" si="3"/>
        <v>0</v>
      </c>
      <c r="R19" s="16">
        <f t="shared" si="3"/>
        <v>0.43740000000000001</v>
      </c>
      <c r="S19" s="16"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0.48492750000000012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34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0.65139999999999998</v>
      </c>
      <c r="Q20" s="16">
        <f t="shared" si="4"/>
        <v>0</v>
      </c>
      <c r="R20" s="16">
        <f t="shared" si="4"/>
        <v>0.66244000000000003</v>
      </c>
      <c r="S20" s="16"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0.68189400000000022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10" t="s">
        <v>58</v>
      </c>
      <c r="Q21" s="10"/>
      <c r="R21" s="10" t="s">
        <v>58</v>
      </c>
      <c r="S21" s="24" t="s">
        <v>61</v>
      </c>
      <c r="T21" s="10"/>
      <c r="U21" s="10"/>
      <c r="V21" s="10"/>
      <c r="W21" s="16">
        <f>COUNTIF(C21:V21,"Y")/COUNTA(C21:V21)</f>
        <v>0.25</v>
      </c>
    </row>
    <row r="22" spans="1:23">
      <c r="W22" s="17"/>
    </row>
    <row r="23" spans="1:23">
      <c r="A23" s="9" t="s">
        <v>22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30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30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30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30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30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30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30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30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30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34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34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87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28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30">
        <v>0.05</v>
      </c>
      <c r="G45" s="28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30">
        <v>0.22500000000000001</v>
      </c>
      <c r="G46" s="28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30">
        <v>0.2</v>
      </c>
      <c r="G47" s="28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34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30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30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30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13">
        <v>0.1</v>
      </c>
      <c r="S51" s="13">
        <v>0.1</v>
      </c>
      <c r="T51" s="13"/>
      <c r="U51" s="13"/>
      <c r="V51" s="13"/>
      <c r="W51" s="15">
        <f t="shared" si="12"/>
        <v>5.9374999999999997E-2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30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30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30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30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30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13">
        <v>0.09</v>
      </c>
      <c r="S56" s="13">
        <v>0.09</v>
      </c>
      <c r="T56" s="13"/>
      <c r="U56" s="13"/>
      <c r="V56" s="13"/>
      <c r="W56" s="15">
        <f t="shared" si="12"/>
        <v>5.3437499999999992E-2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30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34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0.81</v>
      </c>
      <c r="S59" s="16"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0.75042500000000034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34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0.77</v>
      </c>
      <c r="S60" s="16"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0.74901750000000022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10" t="s">
        <v>59</v>
      </c>
      <c r="F61" s="35" t="s">
        <v>59</v>
      </c>
      <c r="G61" s="10" t="s">
        <v>59</v>
      </c>
      <c r="H61" s="10" t="s">
        <v>59</v>
      </c>
      <c r="I61" s="10" t="s">
        <v>59</v>
      </c>
      <c r="J61" s="1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1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W62" s="17"/>
    </row>
    <row r="63" spans="1:23">
      <c r="A63" s="9" t="s">
        <v>19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30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30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30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34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30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30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30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30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30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30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30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30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34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34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1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S82" s="17"/>
      <c r="W82" s="17"/>
    </row>
    <row r="83" spans="1:23">
      <c r="A83" s="9" t="s">
        <v>41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30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30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0.3758928571428572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30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34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0.7400000000000001</v>
      </c>
      <c r="Q88" s="16">
        <f t="shared" si="21"/>
        <v>0.76</v>
      </c>
      <c r="R88" s="16">
        <f t="shared" si="21"/>
        <v>0.79500000000000004</v>
      </c>
      <c r="S88" s="16"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0.77089285714285716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30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30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30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30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30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30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30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30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34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34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0.89600000000000002</v>
      </c>
      <c r="Q100" s="16">
        <f t="shared" si="24"/>
        <v>0.90400000000000003</v>
      </c>
      <c r="R100" s="16">
        <f t="shared" si="24"/>
        <v>0.91800000000000004</v>
      </c>
      <c r="S100" s="16"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0.9033000000000001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35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2" t="s">
        <v>59</v>
      </c>
      <c r="S101" s="25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/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30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/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30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/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30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/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34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0</v>
      </c>
      <c r="Q108" s="16">
        <f t="shared" si="26"/>
        <v>0</v>
      </c>
      <c r="R108" s="16">
        <f t="shared" si="26"/>
        <v>1</v>
      </c>
      <c r="S108" s="16"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30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/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/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/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30">
        <v>0.22</v>
      </c>
      <c r="G112" s="12">
        <v>0.12</v>
      </c>
      <c r="H112" s="13">
        <v>0.22</v>
      </c>
      <c r="I112" s="13">
        <v>0.19</v>
      </c>
      <c r="J112" s="13">
        <v>0.15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/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0.19429230769230771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30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/>
      <c r="Q113" s="13"/>
      <c r="R113" s="13">
        <v>0.08</v>
      </c>
      <c r="S113" s="26">
        <v>0.06</v>
      </c>
      <c r="T113" s="13"/>
      <c r="U113" s="13"/>
      <c r="V113" s="13"/>
      <c r="W113" s="15">
        <f t="shared" si="27"/>
        <v>6.5384615384615374E-2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30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/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30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/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4.1153846153846145E-2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/>
      <c r="Q116" s="13"/>
      <c r="R116" s="13">
        <v>0.09</v>
      </c>
      <c r="S116" s="26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/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3.692307692307692E-2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/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8.5269230769230778E-2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34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0.8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</v>
      </c>
      <c r="Q119" s="16">
        <f t="shared" si="28"/>
        <v>0</v>
      </c>
      <c r="R119" s="16">
        <f t="shared" si="28"/>
        <v>0.88100000000000001</v>
      </c>
      <c r="S119" s="16"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0.89302307692307703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34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0.88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</v>
      </c>
      <c r="Q120" s="16">
        <f t="shared" si="29"/>
        <v>0</v>
      </c>
      <c r="R120" s="16">
        <f t="shared" si="29"/>
        <v>0.92859999999999998</v>
      </c>
      <c r="S120" s="16">
        <v>0.88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0.93581384615384622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1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/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30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3"/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30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3"/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0.42767857142857146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30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3"/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34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</v>
      </c>
      <c r="Q128" s="16">
        <f t="shared" si="31"/>
        <v>0</v>
      </c>
      <c r="R128" s="16">
        <f t="shared" si="31"/>
        <v>0.97750000000000004</v>
      </c>
      <c r="S128" s="16"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0.9776785714285714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30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/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8.9285714285714288E-2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/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/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9.3571428571428569E-2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30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/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0.22971428571428579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30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/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7.6428571428571415E-2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30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/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0.11035714285714285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30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/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0.05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/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/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/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34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</v>
      </c>
      <c r="Q139" s="16">
        <f t="shared" si="33"/>
        <v>0</v>
      </c>
      <c r="R139" s="16">
        <f t="shared" si="33"/>
        <v>0.89700000000000002</v>
      </c>
      <c r="S139" s="16"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0.91650000000000009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" si="36">0.4*D128+0.6*D139</f>
        <v>0.95200000000000007</v>
      </c>
      <c r="E140" s="16">
        <f t="shared" ref="E140" si="37">0.4*E128+0.6*E139</f>
        <v>0.92979999999999996</v>
      </c>
      <c r="F140" s="34">
        <f t="shared" ref="F140" si="38">0.4*F128+0.6*F139</f>
        <v>0.91600000000000004</v>
      </c>
      <c r="G140" s="16">
        <f t="shared" ref="G140" si="39">0.4*G128+0.6*G139</f>
        <v>0.93400000000000005</v>
      </c>
      <c r="H140" s="16">
        <f t="shared" ref="H140" si="40">0.4*H128+0.6*H139</f>
        <v>0.94079999999999986</v>
      </c>
      <c r="I140" s="16">
        <f t="shared" ref="I140" si="41">0.4*I128+0.6*I139</f>
        <v>0.94899999999999995</v>
      </c>
      <c r="J140" s="16">
        <f t="shared" ref="J140" si="42">0.4*J128+0.6*J139</f>
        <v>0.93700000000000006</v>
      </c>
      <c r="K140" s="16">
        <f t="shared" ref="K140" si="43">0.4*K128+0.6*K139</f>
        <v>0</v>
      </c>
      <c r="L140" s="16">
        <f t="shared" ref="L140" si="44">0.4*L128+0.6*L139</f>
        <v>0.92</v>
      </c>
      <c r="M140" s="16">
        <f t="shared" ref="M140" si="45">0.4*M128+0.6*M139</f>
        <v>0.94179999999999997</v>
      </c>
      <c r="N140" s="16">
        <f t="shared" ref="N140" si="46">0.4*N128+0.6*N139</f>
        <v>0.97839999999999994</v>
      </c>
      <c r="O140" s="16">
        <f t="shared" ref="O140" si="47">0.4*O128+0.6*O139</f>
        <v>0.93199999999999994</v>
      </c>
      <c r="P140" s="16">
        <f t="shared" ref="P140" si="48">0.4*P128+0.6*P139</f>
        <v>0</v>
      </c>
      <c r="Q140" s="16">
        <f t="shared" ref="Q140" si="49">0.4*Q128+0.6*Q139</f>
        <v>0</v>
      </c>
      <c r="R140" s="16">
        <f t="shared" ref="R140" si="50">0.4*R128+0.6*R139</f>
        <v>0.92920000000000003</v>
      </c>
      <c r="S140" s="16">
        <v>0.97060000000000002</v>
      </c>
      <c r="T140" s="16">
        <f t="shared" ref="T140" si="51">0.4*T128+0.6*T139</f>
        <v>0</v>
      </c>
      <c r="U140" s="16">
        <f t="shared" ref="U140" si="52">0.4*U128+0.6*U139</f>
        <v>0</v>
      </c>
      <c r="V140" s="16">
        <f t="shared" ref="V140" si="53">0.4*V128+0.6*V139</f>
        <v>0</v>
      </c>
      <c r="W140" s="16">
        <f t="shared" ref="W140" si="54">0.4*W128+0.6*W139</f>
        <v>0.94097142857142857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59</v>
      </c>
      <c r="H141" s="10" t="s">
        <v>58</v>
      </c>
      <c r="I141" s="10" t="s">
        <v>58</v>
      </c>
      <c r="J141" s="1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10"/>
      <c r="Q141" s="10"/>
      <c r="R141" s="10" t="s">
        <v>59</v>
      </c>
      <c r="S141" s="25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/>
      <c r="O144" s="12">
        <v>0.2</v>
      </c>
      <c r="P144" s="13"/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0.22557692307692309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30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3"/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5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30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3"/>
      <c r="Q146" s="13"/>
      <c r="R146" s="13">
        <v>0.44</v>
      </c>
      <c r="S146" s="12">
        <v>0.441</v>
      </c>
      <c r="T146" s="13"/>
      <c r="U146" s="13"/>
      <c r="V146" s="13"/>
      <c r="W146" s="15">
        <f t="shared" si="55"/>
        <v>0.44319230769230777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30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3"/>
      <c r="Q147" s="13"/>
      <c r="R147" s="13">
        <v>0.2</v>
      </c>
      <c r="S147" s="12">
        <v>0.2</v>
      </c>
      <c r="T147" s="13"/>
      <c r="U147" s="13"/>
      <c r="V147" s="13"/>
      <c r="W147" s="15">
        <f t="shared" si="55"/>
        <v>0.2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56">SUM(C144:C147)</f>
        <v>0.97500000000000009</v>
      </c>
      <c r="D148" s="16">
        <f t="shared" si="56"/>
        <v>1</v>
      </c>
      <c r="E148" s="16">
        <f t="shared" si="56"/>
        <v>0.93650000000000011</v>
      </c>
      <c r="F148" s="34">
        <f t="shared" si="56"/>
        <v>0.98</v>
      </c>
      <c r="G148" s="16">
        <f t="shared" si="56"/>
        <v>0.96500000000000008</v>
      </c>
      <c r="H148" s="16">
        <f t="shared" si="56"/>
        <v>0.98</v>
      </c>
      <c r="I148" s="16">
        <f t="shared" si="56"/>
        <v>0.98750000000000004</v>
      </c>
      <c r="J148" s="16">
        <f t="shared" si="56"/>
        <v>0.92999999999999994</v>
      </c>
      <c r="K148" s="16">
        <f t="shared" si="56"/>
        <v>0</v>
      </c>
      <c r="L148" s="16">
        <f t="shared" si="56"/>
        <v>0.96</v>
      </c>
      <c r="M148" s="16">
        <f t="shared" si="56"/>
        <v>0.96150000000000002</v>
      </c>
      <c r="N148" s="16">
        <f t="shared" si="56"/>
        <v>0</v>
      </c>
      <c r="O148" s="16">
        <f t="shared" si="56"/>
        <v>0.95</v>
      </c>
      <c r="P148" s="16">
        <f t="shared" si="56"/>
        <v>0</v>
      </c>
      <c r="Q148" s="16">
        <f t="shared" si="56"/>
        <v>0</v>
      </c>
      <c r="R148" s="16">
        <f t="shared" si="56"/>
        <v>0.97750000000000004</v>
      </c>
      <c r="S148" s="16">
        <v>0.99099999999999988</v>
      </c>
      <c r="T148" s="16">
        <f t="shared" si="56"/>
        <v>0</v>
      </c>
      <c r="U148" s="16">
        <f t="shared" si="56"/>
        <v>0</v>
      </c>
      <c r="V148" s="16">
        <f t="shared" si="56"/>
        <v>0</v>
      </c>
      <c r="W148" s="16">
        <f t="shared" si="56"/>
        <v>0.96876923076923083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30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/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7">AVERAGE(C149:V149)</f>
        <v>9.0769230769230769E-2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/>
      <c r="Q150" s="13"/>
      <c r="R150" s="13">
        <v>0.04</v>
      </c>
      <c r="S150" s="12">
        <v>0.04</v>
      </c>
      <c r="T150" s="13"/>
      <c r="U150" s="13"/>
      <c r="V150" s="13"/>
      <c r="W150" s="15">
        <f t="shared" si="5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/>
      <c r="Q151" s="13"/>
      <c r="R151" s="13">
        <v>0.1</v>
      </c>
      <c r="S151" s="12">
        <v>0.1</v>
      </c>
      <c r="T151" s="13"/>
      <c r="U151" s="13"/>
      <c r="V151" s="13"/>
      <c r="W151" s="15">
        <f t="shared" si="57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30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/>
      <c r="Q152" s="13"/>
      <c r="R152" s="13">
        <v>0.24</v>
      </c>
      <c r="S152" s="12">
        <v>0.24</v>
      </c>
      <c r="T152" s="13"/>
      <c r="U152" s="13"/>
      <c r="V152" s="13"/>
      <c r="W152" s="15">
        <f t="shared" si="57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30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/>
      <c r="Q153" s="13"/>
      <c r="R153" s="13">
        <v>0.1</v>
      </c>
      <c r="S153" s="12">
        <v>0.1</v>
      </c>
      <c r="T153" s="13"/>
      <c r="U153" s="13"/>
      <c r="V153" s="13"/>
      <c r="W153" s="15">
        <f t="shared" si="57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30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/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7"/>
        <v>0.13892307692307695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30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/>
      <c r="Q155" s="13"/>
      <c r="R155" s="13">
        <v>0.05</v>
      </c>
      <c r="S155" s="12">
        <v>0.05</v>
      </c>
      <c r="T155" s="13"/>
      <c r="U155" s="13"/>
      <c r="V155" s="13"/>
      <c r="W155" s="15">
        <f t="shared" si="57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/>
      <c r="Q156" s="13"/>
      <c r="R156" s="13">
        <v>0.09</v>
      </c>
      <c r="S156" s="12">
        <v>0.09</v>
      </c>
      <c r="T156" s="13"/>
      <c r="U156" s="13"/>
      <c r="V156" s="13"/>
      <c r="W156" s="15">
        <f t="shared" si="5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/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7"/>
        <v>4.2499999999999989E-2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/>
      <c r="Q158" s="13"/>
      <c r="R158" s="13">
        <v>0.09</v>
      </c>
      <c r="S158" s="12">
        <v>0.09</v>
      </c>
      <c r="T158" s="13"/>
      <c r="U158" s="13"/>
      <c r="V158" s="13"/>
      <c r="W158" s="15">
        <f t="shared" si="5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58">SUM(C149:C158)</f>
        <v>0.99</v>
      </c>
      <c r="D159" s="16">
        <f t="shared" si="58"/>
        <v>0.97099999999999997</v>
      </c>
      <c r="E159" s="16">
        <f t="shared" si="58"/>
        <v>0.98</v>
      </c>
      <c r="F159" s="34">
        <f t="shared" si="58"/>
        <v>0.995</v>
      </c>
      <c r="G159" s="16">
        <f t="shared" si="58"/>
        <v>0.97499999999999998</v>
      </c>
      <c r="H159" s="16">
        <f t="shared" si="58"/>
        <v>0.98499999999999999</v>
      </c>
      <c r="I159" s="16">
        <f t="shared" si="58"/>
        <v>0.98499999999999999</v>
      </c>
      <c r="J159" s="16">
        <f t="shared" si="58"/>
        <v>0.98499999999999999</v>
      </c>
      <c r="K159" s="16">
        <f t="shared" si="58"/>
        <v>0</v>
      </c>
      <c r="L159" s="16">
        <f t="shared" si="58"/>
        <v>0.96000000000000008</v>
      </c>
      <c r="M159" s="16">
        <f t="shared" si="58"/>
        <v>0.98499999999999999</v>
      </c>
      <c r="N159" s="16">
        <f t="shared" si="58"/>
        <v>0</v>
      </c>
      <c r="O159" s="16">
        <f t="shared" si="58"/>
        <v>0.98499999999999999</v>
      </c>
      <c r="P159" s="16">
        <f t="shared" si="58"/>
        <v>0</v>
      </c>
      <c r="Q159" s="16">
        <f t="shared" si="58"/>
        <v>0</v>
      </c>
      <c r="R159" s="16">
        <f t="shared" si="58"/>
        <v>0.97499999999999998</v>
      </c>
      <c r="S159" s="16">
        <v>0.99749999999999994</v>
      </c>
      <c r="T159" s="16">
        <f t="shared" si="58"/>
        <v>0</v>
      </c>
      <c r="U159" s="16">
        <f t="shared" si="58"/>
        <v>0</v>
      </c>
      <c r="V159" s="16">
        <f t="shared" si="58"/>
        <v>0</v>
      </c>
      <c r="W159" s="16">
        <f t="shared" si="58"/>
        <v>0.9821923076923077</v>
      </c>
    </row>
    <row r="160" spans="1:23" collapsed="1">
      <c r="A160" s="3" t="s">
        <v>18</v>
      </c>
      <c r="B160" s="16">
        <f t="shared" ref="B160:W160" si="59">0.4*B148+0.6*B159</f>
        <v>1</v>
      </c>
      <c r="C160" s="16">
        <f t="shared" si="59"/>
        <v>0.98399999999999999</v>
      </c>
      <c r="D160" s="16">
        <f t="shared" si="59"/>
        <v>0.98260000000000003</v>
      </c>
      <c r="E160" s="16">
        <f t="shared" si="59"/>
        <v>0.96260000000000001</v>
      </c>
      <c r="F160" s="34">
        <f t="shared" si="59"/>
        <v>0.98899999999999999</v>
      </c>
      <c r="G160" s="16">
        <f t="shared" si="59"/>
        <v>0.97100000000000009</v>
      </c>
      <c r="H160" s="16">
        <f t="shared" si="59"/>
        <v>0.98299999999999998</v>
      </c>
      <c r="I160" s="16">
        <f t="shared" si="59"/>
        <v>0.98599999999999999</v>
      </c>
      <c r="J160" s="16">
        <f t="shared" si="59"/>
        <v>0.96299999999999997</v>
      </c>
      <c r="K160" s="16">
        <f t="shared" si="59"/>
        <v>0</v>
      </c>
      <c r="L160" s="16">
        <f t="shared" si="59"/>
        <v>0.96000000000000008</v>
      </c>
      <c r="M160" s="16">
        <f t="shared" si="59"/>
        <v>0.97560000000000002</v>
      </c>
      <c r="N160" s="16">
        <f t="shared" si="59"/>
        <v>0</v>
      </c>
      <c r="O160" s="16">
        <f t="shared" si="59"/>
        <v>0.97099999999999997</v>
      </c>
      <c r="P160" s="16">
        <f t="shared" si="59"/>
        <v>0</v>
      </c>
      <c r="Q160" s="16">
        <f t="shared" si="59"/>
        <v>0</v>
      </c>
      <c r="R160" s="16">
        <f t="shared" si="59"/>
        <v>0.97599999999999998</v>
      </c>
      <c r="S160" s="16">
        <v>0.9948999999999999</v>
      </c>
      <c r="T160" s="16">
        <f t="shared" si="59"/>
        <v>0</v>
      </c>
      <c r="U160" s="16">
        <f t="shared" si="59"/>
        <v>0</v>
      </c>
      <c r="V160" s="16">
        <f t="shared" si="59"/>
        <v>0</v>
      </c>
      <c r="W160" s="16">
        <f t="shared" si="59"/>
        <v>0.97682307692307691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10"/>
      <c r="Q161" s="10"/>
      <c r="R161" s="10" t="s">
        <v>59</v>
      </c>
      <c r="S161" s="25" t="s">
        <v>61</v>
      </c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/>
      <c r="D164" s="12"/>
      <c r="E164" s="12"/>
      <c r="F164" s="30">
        <v>0.25</v>
      </c>
      <c r="G164" s="12"/>
      <c r="H164" s="12"/>
      <c r="I164" s="12"/>
      <c r="J164" s="12"/>
      <c r="K164" s="13"/>
      <c r="L164" s="12"/>
      <c r="M164" s="13"/>
      <c r="N164" s="13"/>
      <c r="O164" s="13"/>
      <c r="P164" s="13"/>
      <c r="Q164" s="13"/>
      <c r="R164" s="19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/>
      <c r="D165" s="12"/>
      <c r="E165" s="12"/>
      <c r="F165" s="30">
        <v>0.05</v>
      </c>
      <c r="G165" s="12"/>
      <c r="H165" s="12"/>
      <c r="I165" s="12"/>
      <c r="J165" s="12"/>
      <c r="K165" s="13"/>
      <c r="L165" s="12"/>
      <c r="M165" s="13"/>
      <c r="N165" s="12"/>
      <c r="O165" s="13"/>
      <c r="P165" s="13"/>
      <c r="Q165" s="13"/>
      <c r="R165" s="19"/>
      <c r="S165" s="13"/>
      <c r="T165" s="13"/>
      <c r="U165" s="13"/>
      <c r="V165" s="13"/>
      <c r="W165" s="15">
        <f t="shared" ref="W165:W167" si="60">AVERAGE(C165:V165)</f>
        <v>0.05</v>
      </c>
    </row>
    <row r="166" spans="1:23" hidden="1" outlineLevel="2">
      <c r="A166" s="2" t="s">
        <v>4</v>
      </c>
      <c r="B166" s="18">
        <v>0.45</v>
      </c>
      <c r="C166" s="12"/>
      <c r="D166" s="12"/>
      <c r="E166" s="12"/>
      <c r="F166" s="30">
        <v>0.22500000000000001</v>
      </c>
      <c r="G166" s="12"/>
      <c r="H166" s="12"/>
      <c r="I166" s="12"/>
      <c r="J166" s="12"/>
      <c r="K166" s="13"/>
      <c r="L166" s="12"/>
      <c r="M166" s="13"/>
      <c r="N166" s="12"/>
      <c r="O166" s="13"/>
      <c r="P166" s="13"/>
      <c r="Q166" s="13"/>
      <c r="R166" s="19"/>
      <c r="S166" s="13"/>
      <c r="T166" s="13"/>
      <c r="U166" s="13"/>
      <c r="V166" s="13"/>
      <c r="W166" s="15">
        <f t="shared" si="60"/>
        <v>0.22500000000000001</v>
      </c>
    </row>
    <row r="167" spans="1:23" hidden="1" outlineLevel="2">
      <c r="A167" s="2" t="s">
        <v>5</v>
      </c>
      <c r="B167" s="18">
        <v>0.2</v>
      </c>
      <c r="C167" s="12"/>
      <c r="D167" s="12"/>
      <c r="E167" s="12"/>
      <c r="F167" s="30">
        <v>0.2</v>
      </c>
      <c r="G167" s="12"/>
      <c r="H167" s="12"/>
      <c r="I167" s="12"/>
      <c r="J167" s="12"/>
      <c r="K167" s="13"/>
      <c r="L167" s="12"/>
      <c r="M167" s="13"/>
      <c r="N167" s="12"/>
      <c r="O167" s="13"/>
      <c r="P167" s="13"/>
      <c r="Q167" s="13"/>
      <c r="R167" s="19"/>
      <c r="S167" s="13"/>
      <c r="T167" s="13"/>
      <c r="U167" s="13"/>
      <c r="V167" s="13"/>
      <c r="W167" s="15">
        <f t="shared" si="60"/>
        <v>0.2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:R168" si="61">SUM(C164:C167)</f>
        <v>0</v>
      </c>
      <c r="D168" s="16">
        <f t="shared" si="61"/>
        <v>0</v>
      </c>
      <c r="E168" s="16">
        <f t="shared" si="61"/>
        <v>0</v>
      </c>
      <c r="F168" s="34">
        <f t="shared" si="61"/>
        <v>0.72500000000000009</v>
      </c>
      <c r="G168" s="16">
        <f t="shared" si="61"/>
        <v>0</v>
      </c>
      <c r="H168" s="16">
        <f t="shared" si="61"/>
        <v>0</v>
      </c>
      <c r="I168" s="16">
        <f t="shared" si="61"/>
        <v>0</v>
      </c>
      <c r="J168" s="16">
        <f t="shared" si="61"/>
        <v>0</v>
      </c>
      <c r="K168" s="16">
        <f t="shared" si="61"/>
        <v>0</v>
      </c>
      <c r="L168" s="16">
        <f t="shared" si="61"/>
        <v>0</v>
      </c>
      <c r="M168" s="16">
        <f t="shared" si="61"/>
        <v>0</v>
      </c>
      <c r="N168" s="16">
        <f t="shared" si="61"/>
        <v>0</v>
      </c>
      <c r="O168" s="16">
        <f t="shared" si="61"/>
        <v>0</v>
      </c>
      <c r="P168" s="16">
        <f t="shared" si="61"/>
        <v>0</v>
      </c>
      <c r="Q168" s="16">
        <f t="shared" si="61"/>
        <v>0</v>
      </c>
      <c r="R168" s="16">
        <f t="shared" si="61"/>
        <v>0</v>
      </c>
      <c r="S168" s="16">
        <v>1</v>
      </c>
      <c r="T168" s="16">
        <f t="shared" ref="T168:W168" si="62">SUM(T164:T167)</f>
        <v>0</v>
      </c>
      <c r="U168" s="16">
        <f t="shared" si="62"/>
        <v>0</v>
      </c>
      <c r="V168" s="16">
        <f t="shared" si="62"/>
        <v>0</v>
      </c>
      <c r="W168" s="16">
        <f t="shared" si="62"/>
        <v>0.72500000000000009</v>
      </c>
    </row>
    <row r="169" spans="1:23" hidden="1" outlineLevel="2">
      <c r="A169" s="2" t="s">
        <v>7</v>
      </c>
      <c r="B169" s="18">
        <v>0.1</v>
      </c>
      <c r="C169" s="12"/>
      <c r="D169" s="12"/>
      <c r="E169" s="13"/>
      <c r="F169" s="30">
        <v>0.05</v>
      </c>
      <c r="G169" s="12"/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63">AVERAGE(C169:V169)</f>
        <v>0.05</v>
      </c>
    </row>
    <row r="170" spans="1:23" hidden="1" outlineLevel="2">
      <c r="A170" s="2" t="s">
        <v>8</v>
      </c>
      <c r="B170" s="18">
        <v>0.04</v>
      </c>
      <c r="C170" s="12"/>
      <c r="D170" s="12"/>
      <c r="E170" s="13"/>
      <c r="F170" s="30">
        <v>0.02</v>
      </c>
      <c r="G170" s="12"/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63"/>
        <v>0.02</v>
      </c>
    </row>
    <row r="171" spans="1:23" hidden="1" outlineLevel="2">
      <c r="A171" s="2" t="s">
        <v>9</v>
      </c>
      <c r="B171" s="18">
        <v>0.1</v>
      </c>
      <c r="C171" s="12"/>
      <c r="D171" s="12"/>
      <c r="E171" s="13"/>
      <c r="F171" s="30">
        <v>0.05</v>
      </c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63"/>
        <v>0.05</v>
      </c>
    </row>
    <row r="172" spans="1:23" hidden="1" outlineLevel="2">
      <c r="A172" s="2" t="s">
        <v>10</v>
      </c>
      <c r="B172" s="18">
        <v>0.24</v>
      </c>
      <c r="C172" s="12"/>
      <c r="D172" s="12"/>
      <c r="E172" s="13"/>
      <c r="F172" s="30">
        <v>0.12</v>
      </c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63"/>
        <v>0.12</v>
      </c>
    </row>
    <row r="173" spans="1:23" hidden="1" outlineLevel="2">
      <c r="A173" s="2" t="s">
        <v>11</v>
      </c>
      <c r="B173" s="18">
        <v>0.1</v>
      </c>
      <c r="C173" s="12"/>
      <c r="D173" s="12"/>
      <c r="E173" s="13"/>
      <c r="F173" s="30">
        <v>0.05</v>
      </c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63"/>
        <v>0.05</v>
      </c>
    </row>
    <row r="174" spans="1:23" hidden="1" outlineLevel="2">
      <c r="A174" s="2" t="s">
        <v>12</v>
      </c>
      <c r="B174" s="18">
        <v>0.14000000000000001</v>
      </c>
      <c r="C174" s="12"/>
      <c r="D174" s="12"/>
      <c r="E174" s="13"/>
      <c r="F174" s="30">
        <v>7.0000000000000007E-2</v>
      </c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63"/>
        <v>7.0000000000000007E-2</v>
      </c>
    </row>
    <row r="175" spans="1:23" hidden="1" outlineLevel="2">
      <c r="A175" s="2" t="s">
        <v>13</v>
      </c>
      <c r="B175" s="18">
        <v>0.05</v>
      </c>
      <c r="C175" s="12"/>
      <c r="D175" s="12"/>
      <c r="E175" s="13"/>
      <c r="F175" s="30">
        <v>0.05</v>
      </c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63"/>
        <v>0.05</v>
      </c>
    </row>
    <row r="176" spans="1:23" hidden="1" outlineLevel="2">
      <c r="A176" s="2" t="s">
        <v>14</v>
      </c>
      <c r="B176" s="18">
        <v>0.09</v>
      </c>
      <c r="C176" s="12"/>
      <c r="D176" s="12"/>
      <c r="E176" s="13"/>
      <c r="F176" s="30">
        <v>4.4999999999999998E-2</v>
      </c>
      <c r="G176" s="12"/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63"/>
        <v>4.4999999999999998E-2</v>
      </c>
    </row>
    <row r="177" spans="1:23" hidden="1" outlineLevel="2">
      <c r="A177" s="2" t="s">
        <v>15</v>
      </c>
      <c r="B177" s="18">
        <v>0.05</v>
      </c>
      <c r="C177" s="12"/>
      <c r="D177" s="12"/>
      <c r="E177" s="13"/>
      <c r="F177" s="30">
        <v>0.05</v>
      </c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63"/>
        <v>0.05</v>
      </c>
    </row>
    <row r="178" spans="1:23" hidden="1" outlineLevel="2">
      <c r="A178" s="2" t="s">
        <v>16</v>
      </c>
      <c r="B178" s="18">
        <v>0.09</v>
      </c>
      <c r="C178" s="12"/>
      <c r="D178" s="12"/>
      <c r="E178" s="13"/>
      <c r="F178" s="30">
        <v>4.4999999999999998E-2</v>
      </c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63"/>
        <v>4.4999999999999998E-2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R179" si="64">SUM(C169:C178)</f>
        <v>0</v>
      </c>
      <c r="D179" s="16">
        <f t="shared" si="64"/>
        <v>0</v>
      </c>
      <c r="E179" s="16">
        <f t="shared" si="64"/>
        <v>0</v>
      </c>
      <c r="F179" s="34">
        <f t="shared" si="64"/>
        <v>0.55000000000000004</v>
      </c>
      <c r="G179" s="16">
        <f t="shared" si="64"/>
        <v>0</v>
      </c>
      <c r="H179" s="16">
        <f t="shared" si="64"/>
        <v>0</v>
      </c>
      <c r="I179" s="16">
        <f t="shared" si="64"/>
        <v>0</v>
      </c>
      <c r="J179" s="16">
        <f t="shared" si="64"/>
        <v>0</v>
      </c>
      <c r="K179" s="16">
        <f t="shared" si="64"/>
        <v>0</v>
      </c>
      <c r="L179" s="16">
        <f t="shared" si="64"/>
        <v>0</v>
      </c>
      <c r="M179" s="16">
        <f t="shared" si="64"/>
        <v>0</v>
      </c>
      <c r="N179" s="16">
        <f t="shared" si="64"/>
        <v>0</v>
      </c>
      <c r="O179" s="16">
        <f t="shared" si="64"/>
        <v>0</v>
      </c>
      <c r="P179" s="16">
        <f t="shared" si="64"/>
        <v>0</v>
      </c>
      <c r="Q179" s="16">
        <f t="shared" si="64"/>
        <v>0</v>
      </c>
      <c r="R179" s="16">
        <f t="shared" si="64"/>
        <v>0</v>
      </c>
      <c r="S179" s="16">
        <v>0.51173999999999997</v>
      </c>
      <c r="T179" s="16">
        <f t="shared" ref="T179:W179" si="65">SUM(T169:T178)</f>
        <v>0</v>
      </c>
      <c r="U179" s="16">
        <f t="shared" si="65"/>
        <v>0</v>
      </c>
      <c r="V179" s="16">
        <f t="shared" si="65"/>
        <v>0</v>
      </c>
      <c r="W179" s="16">
        <f t="shared" si="65"/>
        <v>0.55000000000000004</v>
      </c>
    </row>
    <row r="180" spans="1:23" collapsed="1">
      <c r="A180" s="3" t="s">
        <v>18</v>
      </c>
      <c r="B180" s="16">
        <f t="shared" ref="B180:R180" si="66">0.4*B168+0.6*B179</f>
        <v>1</v>
      </c>
      <c r="C180" s="16">
        <f t="shared" si="66"/>
        <v>0</v>
      </c>
      <c r="D180" s="16">
        <f t="shared" si="66"/>
        <v>0</v>
      </c>
      <c r="E180" s="16">
        <f t="shared" si="66"/>
        <v>0</v>
      </c>
      <c r="F180" s="34">
        <f t="shared" si="66"/>
        <v>0.62000000000000011</v>
      </c>
      <c r="G180" s="16">
        <f t="shared" si="66"/>
        <v>0</v>
      </c>
      <c r="H180" s="16">
        <f t="shared" si="66"/>
        <v>0</v>
      </c>
      <c r="I180" s="16">
        <f t="shared" si="66"/>
        <v>0</v>
      </c>
      <c r="J180" s="16">
        <f t="shared" si="66"/>
        <v>0</v>
      </c>
      <c r="K180" s="16">
        <f t="shared" si="66"/>
        <v>0</v>
      </c>
      <c r="L180" s="16">
        <f t="shared" si="66"/>
        <v>0</v>
      </c>
      <c r="M180" s="16">
        <f t="shared" si="66"/>
        <v>0</v>
      </c>
      <c r="N180" s="16">
        <f t="shared" si="66"/>
        <v>0</v>
      </c>
      <c r="O180" s="16">
        <f t="shared" si="66"/>
        <v>0</v>
      </c>
      <c r="P180" s="16">
        <f t="shared" si="66"/>
        <v>0</v>
      </c>
      <c r="Q180" s="16">
        <f t="shared" si="66"/>
        <v>0</v>
      </c>
      <c r="R180" s="16">
        <f t="shared" si="66"/>
        <v>0</v>
      </c>
      <c r="S180" s="16">
        <v>0.70704400000000001</v>
      </c>
      <c r="T180" s="16">
        <f t="shared" ref="T180:W180" si="67">0.4*T168+0.6*T179</f>
        <v>0</v>
      </c>
      <c r="U180" s="16">
        <f t="shared" si="67"/>
        <v>0</v>
      </c>
      <c r="V180" s="16">
        <f t="shared" si="67"/>
        <v>0</v>
      </c>
      <c r="W180" s="16">
        <f t="shared" si="67"/>
        <v>0.62000000000000011</v>
      </c>
    </row>
    <row r="181" spans="1:23">
      <c r="W181" s="17"/>
    </row>
    <row r="182" spans="1:23">
      <c r="A182" s="29" t="s">
        <v>75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/>
      <c r="D183" s="12"/>
      <c r="E183" s="12"/>
      <c r="F183" s="30">
        <f>F4*F44/B4</f>
        <v>0.25</v>
      </c>
      <c r="G183" s="12"/>
      <c r="H183" s="12"/>
      <c r="I183" s="12"/>
      <c r="J183" s="12"/>
      <c r="K183" s="13"/>
      <c r="L183" s="12"/>
      <c r="M183" s="13"/>
      <c r="N183" s="13"/>
      <c r="O183" s="13"/>
      <c r="P183" s="13"/>
      <c r="Q183" s="13"/>
      <c r="R183" s="19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</v>
      </c>
      <c r="C184" s="12"/>
      <c r="D184" s="12"/>
      <c r="E184" s="12"/>
      <c r="F184" s="30">
        <f>F5*F45/B5</f>
        <v>5.000000000000001E-2</v>
      </c>
      <c r="G184" s="12"/>
      <c r="H184" s="12"/>
      <c r="I184" s="12"/>
      <c r="J184" s="12"/>
      <c r="K184" s="13"/>
      <c r="L184" s="12"/>
      <c r="M184" s="13"/>
      <c r="N184" s="12"/>
      <c r="O184" s="13"/>
      <c r="P184" s="13"/>
      <c r="Q184" s="13"/>
      <c r="R184" s="19"/>
      <c r="S184" s="13"/>
      <c r="T184" s="13"/>
      <c r="U184" s="13"/>
      <c r="V184" s="13"/>
      <c r="W184" s="15">
        <f t="shared" ref="W184:W186" si="68">AVERAGE(C184:V184)</f>
        <v>5.000000000000001E-2</v>
      </c>
    </row>
    <row r="185" spans="1:23" hidden="1" outlineLevel="2">
      <c r="A185" s="2" t="s">
        <v>4</v>
      </c>
      <c r="B185" s="18">
        <v>0.45</v>
      </c>
      <c r="C185" s="12"/>
      <c r="D185" s="12"/>
      <c r="E185" s="12"/>
      <c r="F185" s="30">
        <f>F6*F46/B6</f>
        <v>0.18</v>
      </c>
      <c r="G185" s="12"/>
      <c r="H185" s="12"/>
      <c r="I185" s="12"/>
      <c r="J185" s="12"/>
      <c r="K185" s="13"/>
      <c r="L185" s="12"/>
      <c r="M185" s="13"/>
      <c r="N185" s="12"/>
      <c r="O185" s="13"/>
      <c r="P185" s="13"/>
      <c r="Q185" s="13"/>
      <c r="R185" s="19"/>
      <c r="S185" s="13"/>
      <c r="T185" s="13"/>
      <c r="U185" s="13"/>
      <c r="V185" s="13"/>
      <c r="W185" s="15">
        <f t="shared" si="68"/>
        <v>0.18</v>
      </c>
    </row>
    <row r="186" spans="1:23" hidden="1" outlineLevel="2">
      <c r="A186" s="2" t="s">
        <v>5</v>
      </c>
      <c r="B186" s="18">
        <v>0.2</v>
      </c>
      <c r="C186" s="12"/>
      <c r="D186" s="12"/>
      <c r="E186" s="12"/>
      <c r="F186" s="30">
        <f>F7*F47/B7</f>
        <v>0.20000000000000004</v>
      </c>
      <c r="G186" s="12"/>
      <c r="H186" s="12"/>
      <c r="I186" s="12"/>
      <c r="J186" s="12"/>
      <c r="K186" s="13"/>
      <c r="L186" s="12"/>
      <c r="M186" s="13"/>
      <c r="N186" s="12"/>
      <c r="O186" s="13"/>
      <c r="P186" s="13"/>
      <c r="Q186" s="13"/>
      <c r="R186" s="19"/>
      <c r="S186" s="13"/>
      <c r="T186" s="13"/>
      <c r="U186" s="13"/>
      <c r="V186" s="13"/>
      <c r="W186" s="15">
        <f t="shared" si="68"/>
        <v>0.20000000000000004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R187" si="69">SUM(C183:C186)</f>
        <v>0</v>
      </c>
      <c r="D187" s="16">
        <f t="shared" si="69"/>
        <v>0</v>
      </c>
      <c r="E187" s="16">
        <f t="shared" si="69"/>
        <v>0</v>
      </c>
      <c r="F187" s="34">
        <f t="shared" si="69"/>
        <v>0.68</v>
      </c>
      <c r="G187" s="16">
        <f t="shared" si="69"/>
        <v>0</v>
      </c>
      <c r="H187" s="16">
        <f t="shared" si="69"/>
        <v>0</v>
      </c>
      <c r="I187" s="16">
        <f t="shared" si="69"/>
        <v>0</v>
      </c>
      <c r="J187" s="16">
        <f t="shared" si="69"/>
        <v>0</v>
      </c>
      <c r="K187" s="16">
        <f t="shared" si="69"/>
        <v>0</v>
      </c>
      <c r="L187" s="16">
        <f t="shared" si="69"/>
        <v>0</v>
      </c>
      <c r="M187" s="16">
        <f t="shared" si="69"/>
        <v>0</v>
      </c>
      <c r="N187" s="16">
        <f t="shared" si="69"/>
        <v>0</v>
      </c>
      <c r="O187" s="16">
        <f t="shared" si="69"/>
        <v>0</v>
      </c>
      <c r="P187" s="16">
        <f t="shared" si="69"/>
        <v>0</v>
      </c>
      <c r="Q187" s="16">
        <f t="shared" si="69"/>
        <v>0</v>
      </c>
      <c r="R187" s="16">
        <f t="shared" si="69"/>
        <v>0</v>
      </c>
      <c r="S187" s="16">
        <v>1</v>
      </c>
      <c r="T187" s="16">
        <f t="shared" ref="T187:W187" si="70">SUM(T183:T186)</f>
        <v>0</v>
      </c>
      <c r="U187" s="16">
        <f t="shared" si="70"/>
        <v>0</v>
      </c>
      <c r="V187" s="16">
        <f t="shared" si="70"/>
        <v>0</v>
      </c>
      <c r="W187" s="16">
        <f t="shared" si="70"/>
        <v>0.68</v>
      </c>
    </row>
    <row r="188" spans="1:23" hidden="1" outlineLevel="2">
      <c r="A188" s="2" t="s">
        <v>7</v>
      </c>
      <c r="B188" s="18">
        <v>0.1</v>
      </c>
      <c r="C188" s="12"/>
      <c r="D188" s="12"/>
      <c r="E188" s="13"/>
      <c r="F188" s="30">
        <f t="shared" ref="F187:F197" si="71">F9*F49/B9</f>
        <v>0.01</v>
      </c>
      <c r="G188" s="12"/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72">AVERAGE(C188:V188)</f>
        <v>0.01</v>
      </c>
    </row>
    <row r="189" spans="1:23" hidden="1" outlineLevel="2">
      <c r="A189" s="2" t="s">
        <v>8</v>
      </c>
      <c r="B189" s="18">
        <v>0.04</v>
      </c>
      <c r="C189" s="12"/>
      <c r="D189" s="12"/>
      <c r="E189" s="13"/>
      <c r="F189" s="30">
        <f t="shared" si="71"/>
        <v>4.0000000000000001E-3</v>
      </c>
      <c r="G189" s="12"/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72"/>
        <v>4.0000000000000001E-3</v>
      </c>
    </row>
    <row r="190" spans="1:23" hidden="1" outlineLevel="2">
      <c r="A190" s="2" t="s">
        <v>9</v>
      </c>
      <c r="B190" s="18">
        <v>0.1</v>
      </c>
      <c r="C190" s="12"/>
      <c r="D190" s="12"/>
      <c r="E190" s="13"/>
      <c r="F190" s="30">
        <f t="shared" si="71"/>
        <v>0.01</v>
      </c>
      <c r="G190" s="12"/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72"/>
        <v>0.01</v>
      </c>
    </row>
    <row r="191" spans="1:23" hidden="1" outlineLevel="2">
      <c r="A191" s="2" t="s">
        <v>10</v>
      </c>
      <c r="B191" s="18">
        <v>0.24</v>
      </c>
      <c r="C191" s="12"/>
      <c r="D191" s="12"/>
      <c r="E191" s="13"/>
      <c r="F191" s="30">
        <f t="shared" si="71"/>
        <v>7.1999999999999995E-2</v>
      </c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72"/>
        <v>7.1999999999999995E-2</v>
      </c>
    </row>
    <row r="192" spans="1:23" hidden="1" outlineLevel="2">
      <c r="A192" s="2" t="s">
        <v>11</v>
      </c>
      <c r="B192" s="18">
        <v>0.1</v>
      </c>
      <c r="C192" s="12"/>
      <c r="D192" s="12"/>
      <c r="E192" s="13"/>
      <c r="F192" s="30">
        <f t="shared" si="71"/>
        <v>0.03</v>
      </c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72"/>
        <v>0.03</v>
      </c>
    </row>
    <row r="193" spans="1:23" hidden="1" outlineLevel="2">
      <c r="A193" s="2" t="s">
        <v>12</v>
      </c>
      <c r="B193" s="18">
        <v>0.14000000000000001</v>
      </c>
      <c r="C193" s="12"/>
      <c r="D193" s="12"/>
      <c r="E193" s="13"/>
      <c r="F193" s="30">
        <f t="shared" si="71"/>
        <v>1.4000000000000002E-2</v>
      </c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72"/>
        <v>1.4000000000000002E-2</v>
      </c>
    </row>
    <row r="194" spans="1:23" hidden="1" outlineLevel="2">
      <c r="A194" s="2" t="s">
        <v>13</v>
      </c>
      <c r="B194" s="18">
        <v>0.05</v>
      </c>
      <c r="C194" s="12"/>
      <c r="D194" s="12"/>
      <c r="E194" s="13"/>
      <c r="F194" s="30">
        <f t="shared" si="71"/>
        <v>5.000000000000001E-2</v>
      </c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72"/>
        <v>5.000000000000001E-2</v>
      </c>
    </row>
    <row r="195" spans="1:23" hidden="1" outlineLevel="2">
      <c r="A195" s="2" t="s">
        <v>14</v>
      </c>
      <c r="B195" s="18">
        <v>0.09</v>
      </c>
      <c r="C195" s="12"/>
      <c r="D195" s="12"/>
      <c r="E195" s="13"/>
      <c r="F195" s="30">
        <f t="shared" si="71"/>
        <v>4.4999999999999998E-2</v>
      </c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72"/>
        <v>4.4999999999999998E-2</v>
      </c>
    </row>
    <row r="196" spans="1:23" hidden="1" outlineLevel="2">
      <c r="A196" s="2" t="s">
        <v>15</v>
      </c>
      <c r="B196" s="18">
        <v>0.05</v>
      </c>
      <c r="C196" s="12"/>
      <c r="D196" s="12"/>
      <c r="E196" s="13"/>
      <c r="F196" s="30">
        <f t="shared" si="71"/>
        <v>5.000000000000001E-2</v>
      </c>
      <c r="G196" s="12"/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72"/>
        <v>5.000000000000001E-2</v>
      </c>
    </row>
    <row r="197" spans="1:23" hidden="1" outlineLevel="2">
      <c r="A197" s="2" t="s">
        <v>16</v>
      </c>
      <c r="B197" s="18">
        <v>0.09</v>
      </c>
      <c r="C197" s="12"/>
      <c r="D197" s="12"/>
      <c r="E197" s="13"/>
      <c r="F197" s="30">
        <f t="shared" si="71"/>
        <v>4.4999999999999998E-2</v>
      </c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72"/>
        <v>4.4999999999999998E-2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R198" si="73">SUM(C188:C197)</f>
        <v>0</v>
      </c>
      <c r="D198" s="16">
        <f t="shared" si="73"/>
        <v>0</v>
      </c>
      <c r="E198" s="16">
        <f t="shared" si="73"/>
        <v>0</v>
      </c>
      <c r="F198" s="34">
        <f t="shared" si="73"/>
        <v>0.33</v>
      </c>
      <c r="G198" s="16">
        <f t="shared" si="73"/>
        <v>0</v>
      </c>
      <c r="H198" s="16">
        <f t="shared" si="73"/>
        <v>0</v>
      </c>
      <c r="I198" s="16">
        <f t="shared" si="73"/>
        <v>0</v>
      </c>
      <c r="J198" s="16">
        <f t="shared" si="73"/>
        <v>0</v>
      </c>
      <c r="K198" s="16">
        <f t="shared" si="73"/>
        <v>0</v>
      </c>
      <c r="L198" s="16">
        <f t="shared" si="73"/>
        <v>0</v>
      </c>
      <c r="M198" s="16">
        <f t="shared" si="73"/>
        <v>0</v>
      </c>
      <c r="N198" s="16">
        <f t="shared" si="73"/>
        <v>0</v>
      </c>
      <c r="O198" s="16">
        <f t="shared" si="73"/>
        <v>0</v>
      </c>
      <c r="P198" s="16">
        <f t="shared" si="73"/>
        <v>0</v>
      </c>
      <c r="Q198" s="16">
        <f t="shared" si="73"/>
        <v>0</v>
      </c>
      <c r="R198" s="16">
        <f t="shared" si="73"/>
        <v>0</v>
      </c>
      <c r="S198" s="16">
        <v>0.51173999999999997</v>
      </c>
      <c r="T198" s="16">
        <f t="shared" ref="T198:W198" si="74">SUM(T188:T197)</f>
        <v>0</v>
      </c>
      <c r="U198" s="16">
        <f t="shared" si="74"/>
        <v>0</v>
      </c>
      <c r="V198" s="16">
        <f t="shared" si="74"/>
        <v>0</v>
      </c>
      <c r="W198" s="16">
        <f t="shared" si="74"/>
        <v>0.33</v>
      </c>
    </row>
    <row r="199" spans="1:23" collapsed="1">
      <c r="A199" s="3" t="s">
        <v>18</v>
      </c>
      <c r="B199" s="16">
        <f t="shared" ref="B199:R199" si="75">0.4*B187+0.6*B198</f>
        <v>1</v>
      </c>
      <c r="C199" s="16">
        <f t="shared" si="75"/>
        <v>0</v>
      </c>
      <c r="D199" s="16">
        <f t="shared" si="75"/>
        <v>0</v>
      </c>
      <c r="E199" s="16">
        <f t="shared" si="75"/>
        <v>0</v>
      </c>
      <c r="F199" s="34">
        <f t="shared" si="75"/>
        <v>0.47000000000000003</v>
      </c>
      <c r="G199" s="16">
        <f t="shared" si="75"/>
        <v>0</v>
      </c>
      <c r="H199" s="16">
        <f t="shared" si="75"/>
        <v>0</v>
      </c>
      <c r="I199" s="16">
        <f t="shared" si="75"/>
        <v>0</v>
      </c>
      <c r="J199" s="16">
        <f t="shared" si="75"/>
        <v>0</v>
      </c>
      <c r="K199" s="16">
        <f t="shared" si="75"/>
        <v>0</v>
      </c>
      <c r="L199" s="16">
        <f t="shared" si="75"/>
        <v>0</v>
      </c>
      <c r="M199" s="16">
        <f t="shared" si="75"/>
        <v>0</v>
      </c>
      <c r="N199" s="16">
        <f t="shared" si="75"/>
        <v>0</v>
      </c>
      <c r="O199" s="16">
        <f t="shared" si="75"/>
        <v>0</v>
      </c>
      <c r="P199" s="16">
        <f t="shared" si="75"/>
        <v>0</v>
      </c>
      <c r="Q199" s="16">
        <f t="shared" si="75"/>
        <v>0</v>
      </c>
      <c r="R199" s="16">
        <f t="shared" si="75"/>
        <v>0</v>
      </c>
      <c r="S199" s="16">
        <v>0.70704400000000001</v>
      </c>
      <c r="T199" s="16">
        <f t="shared" ref="T199:W199" si="76">0.4*T187+0.6*T198</f>
        <v>0</v>
      </c>
      <c r="U199" s="16">
        <f t="shared" si="76"/>
        <v>0</v>
      </c>
      <c r="V199" s="16">
        <f t="shared" si="76"/>
        <v>0</v>
      </c>
      <c r="W199" s="16">
        <f t="shared" si="76"/>
        <v>0.47000000000000003</v>
      </c>
    </row>
    <row r="200" spans="1:23">
      <c r="W200" s="17"/>
    </row>
    <row r="201" spans="1:23">
      <c r="A201" s="29" t="s">
        <v>81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/>
      <c r="D202" s="12"/>
      <c r="E202" s="12"/>
      <c r="F202" s="31">
        <f>F183*F64/B64</f>
        <v>0.25</v>
      </c>
      <c r="G202" s="12"/>
      <c r="H202" s="12"/>
      <c r="I202" s="12"/>
      <c r="J202" s="12"/>
      <c r="K202" s="13"/>
      <c r="L202" s="12"/>
      <c r="M202" s="13"/>
      <c r="N202" s="13"/>
      <c r="O202" s="13"/>
      <c r="P202" s="13"/>
      <c r="Q202" s="13"/>
      <c r="R202" s="19"/>
      <c r="S202" s="13"/>
      <c r="T202" s="13"/>
      <c r="U202" s="13"/>
      <c r="V202" s="13"/>
      <c r="W202" s="15">
        <f>AVERAGE(C202:V202)</f>
        <v>0.25</v>
      </c>
    </row>
    <row r="203" spans="1:23" hidden="1" outlineLevel="2">
      <c r="A203" s="2" t="s">
        <v>3</v>
      </c>
      <c r="B203" s="18">
        <v>0.1</v>
      </c>
      <c r="C203" s="12"/>
      <c r="D203" s="12"/>
      <c r="E203" s="12"/>
      <c r="F203" s="31">
        <f t="shared" ref="F203:F205" si="77">F184*F65/B65</f>
        <v>5.000000000000001E-2</v>
      </c>
      <c r="G203" s="12"/>
      <c r="H203" s="12"/>
      <c r="I203" s="12"/>
      <c r="J203" s="12"/>
      <c r="K203" s="13"/>
      <c r="L203" s="12"/>
      <c r="M203" s="13"/>
      <c r="N203" s="12"/>
      <c r="O203" s="13"/>
      <c r="P203" s="13"/>
      <c r="Q203" s="13"/>
      <c r="R203" s="19"/>
      <c r="S203" s="13"/>
      <c r="T203" s="13"/>
      <c r="U203" s="13"/>
      <c r="V203" s="13"/>
      <c r="W203" s="15">
        <f t="shared" ref="W203:W205" si="78">AVERAGE(C203:V203)</f>
        <v>5.000000000000001E-2</v>
      </c>
    </row>
    <row r="204" spans="1:23" hidden="1" outlineLevel="2">
      <c r="A204" s="2" t="s">
        <v>4</v>
      </c>
      <c r="B204" s="18">
        <v>0.45</v>
      </c>
      <c r="C204" s="12"/>
      <c r="D204" s="12"/>
      <c r="E204" s="12"/>
      <c r="F204" s="31">
        <f t="shared" si="77"/>
        <v>0.18</v>
      </c>
      <c r="G204" s="12"/>
      <c r="H204" s="12"/>
      <c r="I204" s="12"/>
      <c r="J204" s="12"/>
      <c r="K204" s="13"/>
      <c r="L204" s="12"/>
      <c r="M204" s="13"/>
      <c r="N204" s="12"/>
      <c r="O204" s="13"/>
      <c r="P204" s="13"/>
      <c r="Q204" s="13"/>
      <c r="R204" s="19"/>
      <c r="S204" s="13"/>
      <c r="T204" s="13"/>
      <c r="U204" s="13"/>
      <c r="V204" s="13"/>
      <c r="W204" s="15">
        <f t="shared" si="78"/>
        <v>0.18</v>
      </c>
    </row>
    <row r="205" spans="1:23" hidden="1" outlineLevel="2">
      <c r="A205" s="2" t="s">
        <v>5</v>
      </c>
      <c r="B205" s="18">
        <v>0.2</v>
      </c>
      <c r="C205" s="12"/>
      <c r="D205" s="12"/>
      <c r="E205" s="12"/>
      <c r="F205" s="31">
        <f t="shared" si="77"/>
        <v>5.000000000000001E-2</v>
      </c>
      <c r="G205" s="12"/>
      <c r="H205" s="12"/>
      <c r="I205" s="12"/>
      <c r="J205" s="12"/>
      <c r="K205" s="13"/>
      <c r="L205" s="12"/>
      <c r="M205" s="13"/>
      <c r="N205" s="12"/>
      <c r="O205" s="13"/>
      <c r="P205" s="13"/>
      <c r="Q205" s="13"/>
      <c r="R205" s="19"/>
      <c r="S205" s="13"/>
      <c r="T205" s="13"/>
      <c r="U205" s="13"/>
      <c r="V205" s="13"/>
      <c r="W205" s="15">
        <f t="shared" si="78"/>
        <v>5.000000000000001E-2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R206" si="79">SUM(C202:C205)</f>
        <v>0</v>
      </c>
      <c r="D206" s="16">
        <f t="shared" si="79"/>
        <v>0</v>
      </c>
      <c r="E206" s="16">
        <f t="shared" si="79"/>
        <v>0</v>
      </c>
      <c r="F206" s="34">
        <f t="shared" si="79"/>
        <v>0.53</v>
      </c>
      <c r="G206" s="16">
        <f t="shared" si="79"/>
        <v>0</v>
      </c>
      <c r="H206" s="16">
        <f t="shared" si="79"/>
        <v>0</v>
      </c>
      <c r="I206" s="16">
        <f t="shared" si="79"/>
        <v>0</v>
      </c>
      <c r="J206" s="16">
        <f t="shared" si="79"/>
        <v>0</v>
      </c>
      <c r="K206" s="16">
        <f t="shared" si="79"/>
        <v>0</v>
      </c>
      <c r="L206" s="16">
        <f t="shared" si="79"/>
        <v>0</v>
      </c>
      <c r="M206" s="16">
        <f t="shared" si="79"/>
        <v>0</v>
      </c>
      <c r="N206" s="16">
        <f t="shared" si="79"/>
        <v>0</v>
      </c>
      <c r="O206" s="16">
        <f t="shared" si="79"/>
        <v>0</v>
      </c>
      <c r="P206" s="16">
        <f t="shared" si="79"/>
        <v>0</v>
      </c>
      <c r="Q206" s="16">
        <f t="shared" si="79"/>
        <v>0</v>
      </c>
      <c r="R206" s="16">
        <f t="shared" si="79"/>
        <v>0</v>
      </c>
      <c r="S206" s="16">
        <v>1</v>
      </c>
      <c r="T206" s="16">
        <f t="shared" ref="T206:W206" si="80">SUM(T202:T205)</f>
        <v>0</v>
      </c>
      <c r="U206" s="16">
        <f t="shared" si="80"/>
        <v>0</v>
      </c>
      <c r="V206" s="16">
        <f t="shared" si="80"/>
        <v>0</v>
      </c>
      <c r="W206" s="16">
        <f t="shared" si="80"/>
        <v>0.53</v>
      </c>
    </row>
    <row r="207" spans="1:23" hidden="1" outlineLevel="2">
      <c r="A207" s="2" t="s">
        <v>7</v>
      </c>
      <c r="B207" s="18">
        <v>0.1</v>
      </c>
      <c r="C207" s="12"/>
      <c r="D207" s="12"/>
      <c r="E207" s="13"/>
      <c r="F207" s="30">
        <f>F188*F69/B69</f>
        <v>0.01</v>
      </c>
      <c r="G207" s="12"/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81">AVERAGE(C207:V207)</f>
        <v>0.01</v>
      </c>
    </row>
    <row r="208" spans="1:23" hidden="1" outlineLevel="2">
      <c r="A208" s="2" t="s">
        <v>8</v>
      </c>
      <c r="B208" s="18">
        <v>0.04</v>
      </c>
      <c r="C208" s="12"/>
      <c r="D208" s="12"/>
      <c r="E208" s="13"/>
      <c r="F208" s="30">
        <f t="shared" ref="F208:F216" si="82">F189*F70/B70</f>
        <v>4.0000000000000001E-3</v>
      </c>
      <c r="G208" s="12"/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81"/>
        <v>4.0000000000000001E-3</v>
      </c>
    </row>
    <row r="209" spans="1:23" hidden="1" outlineLevel="2">
      <c r="A209" s="2" t="s">
        <v>9</v>
      </c>
      <c r="B209" s="18">
        <v>0.1</v>
      </c>
      <c r="C209" s="12"/>
      <c r="D209" s="12"/>
      <c r="E209" s="13"/>
      <c r="F209" s="30">
        <f t="shared" si="82"/>
        <v>0.01</v>
      </c>
      <c r="G209" s="12"/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81"/>
        <v>0.01</v>
      </c>
    </row>
    <row r="210" spans="1:23" hidden="1" outlineLevel="2">
      <c r="A210" s="2" t="s">
        <v>10</v>
      </c>
      <c r="B210" s="18">
        <v>0.24</v>
      </c>
      <c r="C210" s="12"/>
      <c r="D210" s="12"/>
      <c r="E210" s="13"/>
      <c r="F210" s="30">
        <f t="shared" si="82"/>
        <v>7.1999999999999995E-2</v>
      </c>
      <c r="G210" s="12"/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81"/>
        <v>7.1999999999999995E-2</v>
      </c>
    </row>
    <row r="211" spans="1:23" hidden="1" outlineLevel="2">
      <c r="A211" s="2" t="s">
        <v>11</v>
      </c>
      <c r="B211" s="18">
        <v>0.1</v>
      </c>
      <c r="C211" s="12"/>
      <c r="D211" s="12"/>
      <c r="E211" s="13"/>
      <c r="F211" s="30">
        <f t="shared" si="82"/>
        <v>0.03</v>
      </c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81"/>
        <v>0.03</v>
      </c>
    </row>
    <row r="212" spans="1:23" hidden="1" outlineLevel="2">
      <c r="A212" s="2" t="s">
        <v>12</v>
      </c>
      <c r="B212" s="18">
        <v>0.14000000000000001</v>
      </c>
      <c r="C212" s="12"/>
      <c r="D212" s="12"/>
      <c r="E212" s="13"/>
      <c r="F212" s="30">
        <f t="shared" si="82"/>
        <v>1.4000000000000002E-2</v>
      </c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81"/>
        <v>1.4000000000000002E-2</v>
      </c>
    </row>
    <row r="213" spans="1:23" hidden="1" outlineLevel="2">
      <c r="A213" s="2" t="s">
        <v>13</v>
      </c>
      <c r="B213" s="18">
        <v>0.05</v>
      </c>
      <c r="C213" s="12"/>
      <c r="D213" s="12"/>
      <c r="E213" s="13"/>
      <c r="F213" s="30">
        <f t="shared" si="82"/>
        <v>5.000000000000001E-2</v>
      </c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81"/>
        <v>5.000000000000001E-2</v>
      </c>
    </row>
    <row r="214" spans="1:23" hidden="1" outlineLevel="2">
      <c r="A214" s="2" t="s">
        <v>14</v>
      </c>
      <c r="B214" s="18">
        <v>0.09</v>
      </c>
      <c r="C214" s="12"/>
      <c r="D214" s="12"/>
      <c r="E214" s="13"/>
      <c r="F214" s="30">
        <f t="shared" si="82"/>
        <v>4.4999999999999998E-2</v>
      </c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81"/>
        <v>4.4999999999999998E-2</v>
      </c>
    </row>
    <row r="215" spans="1:23" hidden="1" outlineLevel="2">
      <c r="A215" s="2" t="s">
        <v>15</v>
      </c>
      <c r="B215" s="18">
        <v>0.05</v>
      </c>
      <c r="C215" s="12"/>
      <c r="D215" s="12"/>
      <c r="E215" s="13"/>
      <c r="F215" s="30">
        <f t="shared" si="82"/>
        <v>5.000000000000001E-2</v>
      </c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81"/>
        <v>5.000000000000001E-2</v>
      </c>
    </row>
    <row r="216" spans="1:23" hidden="1" outlineLevel="2">
      <c r="A216" s="2" t="s">
        <v>16</v>
      </c>
      <c r="B216" s="18">
        <v>0.09</v>
      </c>
      <c r="C216" s="12"/>
      <c r="D216" s="12"/>
      <c r="E216" s="13"/>
      <c r="F216" s="30">
        <f t="shared" si="82"/>
        <v>4.4999999999999998E-2</v>
      </c>
      <c r="G216" s="12"/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81"/>
        <v>4.4999999999999998E-2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R217" si="83">SUM(C207:C216)</f>
        <v>0</v>
      </c>
      <c r="D217" s="16">
        <f t="shared" si="83"/>
        <v>0</v>
      </c>
      <c r="E217" s="16">
        <f t="shared" si="83"/>
        <v>0</v>
      </c>
      <c r="F217" s="34">
        <f t="shared" si="83"/>
        <v>0.33</v>
      </c>
      <c r="G217" s="16">
        <f t="shared" si="83"/>
        <v>0</v>
      </c>
      <c r="H217" s="16">
        <f t="shared" si="83"/>
        <v>0</v>
      </c>
      <c r="I217" s="16">
        <f t="shared" si="83"/>
        <v>0</v>
      </c>
      <c r="J217" s="16">
        <f t="shared" si="83"/>
        <v>0</v>
      </c>
      <c r="K217" s="16">
        <f t="shared" si="83"/>
        <v>0</v>
      </c>
      <c r="L217" s="16">
        <f t="shared" si="83"/>
        <v>0</v>
      </c>
      <c r="M217" s="16">
        <f t="shared" si="83"/>
        <v>0</v>
      </c>
      <c r="N217" s="16">
        <f t="shared" si="83"/>
        <v>0</v>
      </c>
      <c r="O217" s="16">
        <f t="shared" si="83"/>
        <v>0</v>
      </c>
      <c r="P217" s="16">
        <f t="shared" si="83"/>
        <v>0</v>
      </c>
      <c r="Q217" s="16">
        <f t="shared" si="83"/>
        <v>0</v>
      </c>
      <c r="R217" s="16">
        <f t="shared" si="83"/>
        <v>0</v>
      </c>
      <c r="S217" s="16">
        <v>0.51173999999999997</v>
      </c>
      <c r="T217" s="16">
        <f t="shared" ref="T217:W217" si="84">SUM(T207:T216)</f>
        <v>0</v>
      </c>
      <c r="U217" s="16">
        <f t="shared" si="84"/>
        <v>0</v>
      </c>
      <c r="V217" s="16">
        <f t="shared" si="84"/>
        <v>0</v>
      </c>
      <c r="W217" s="16">
        <f t="shared" si="84"/>
        <v>0.33</v>
      </c>
    </row>
    <row r="218" spans="1:23" collapsed="1">
      <c r="A218" s="3" t="s">
        <v>18</v>
      </c>
      <c r="B218" s="16">
        <f t="shared" ref="B218:R218" si="85">0.4*B206+0.6*B217</f>
        <v>1</v>
      </c>
      <c r="C218" s="16">
        <f t="shared" si="85"/>
        <v>0</v>
      </c>
      <c r="D218" s="16">
        <f t="shared" si="85"/>
        <v>0</v>
      </c>
      <c r="E218" s="16">
        <f t="shared" si="85"/>
        <v>0</v>
      </c>
      <c r="F218" s="34">
        <f t="shared" si="85"/>
        <v>0.41000000000000003</v>
      </c>
      <c r="G218" s="16">
        <f t="shared" si="85"/>
        <v>0</v>
      </c>
      <c r="H218" s="16">
        <f t="shared" si="85"/>
        <v>0</v>
      </c>
      <c r="I218" s="16">
        <f t="shared" si="85"/>
        <v>0</v>
      </c>
      <c r="J218" s="16">
        <f t="shared" si="85"/>
        <v>0</v>
      </c>
      <c r="K218" s="16">
        <f t="shared" si="85"/>
        <v>0</v>
      </c>
      <c r="L218" s="16">
        <f t="shared" si="85"/>
        <v>0</v>
      </c>
      <c r="M218" s="16">
        <f t="shared" si="85"/>
        <v>0</v>
      </c>
      <c r="N218" s="16">
        <f t="shared" si="85"/>
        <v>0</v>
      </c>
      <c r="O218" s="16">
        <f t="shared" si="85"/>
        <v>0</v>
      </c>
      <c r="P218" s="16">
        <f t="shared" si="85"/>
        <v>0</v>
      </c>
      <c r="Q218" s="16">
        <f t="shared" si="85"/>
        <v>0</v>
      </c>
      <c r="R218" s="16">
        <f t="shared" si="85"/>
        <v>0</v>
      </c>
      <c r="S218" s="16">
        <v>0.70704400000000001</v>
      </c>
      <c r="T218" s="16">
        <f t="shared" ref="T218:W218" si="86">0.4*T206+0.6*T217</f>
        <v>0</v>
      </c>
      <c r="U218" s="16">
        <f t="shared" si="86"/>
        <v>0</v>
      </c>
      <c r="V218" s="16">
        <f t="shared" si="86"/>
        <v>0</v>
      </c>
      <c r="W218" s="16">
        <f t="shared" si="86"/>
        <v>0.41000000000000003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/>
      <c r="D221" s="12"/>
      <c r="E221" s="12"/>
      <c r="F221" s="31">
        <f>F124*F144*F183/B144/B183</f>
        <v>0.23</v>
      </c>
      <c r="G221" s="12"/>
      <c r="H221" s="12"/>
      <c r="I221" s="12"/>
      <c r="J221" s="12"/>
      <c r="K221" s="13"/>
      <c r="L221" s="12"/>
      <c r="M221" s="13"/>
      <c r="N221" s="13"/>
      <c r="O221" s="13"/>
      <c r="P221" s="13"/>
      <c r="Q221" s="13"/>
      <c r="R221" s="19"/>
      <c r="S221" s="13"/>
      <c r="T221" s="13"/>
      <c r="U221" s="13"/>
      <c r="V221" s="13"/>
      <c r="W221" s="15">
        <f>AVERAGE(C221:V221)</f>
        <v>0.23</v>
      </c>
    </row>
    <row r="222" spans="1:23" hidden="1" outlineLevel="2">
      <c r="A222" s="2" t="s">
        <v>3</v>
      </c>
      <c r="B222" s="18">
        <v>0.1</v>
      </c>
      <c r="C222" s="12"/>
      <c r="D222" s="12"/>
      <c r="E222" s="12"/>
      <c r="F222" s="31">
        <f t="shared" ref="F222:F224" si="87">F125*F145*F184/B145/B184</f>
        <v>5.0000000000000017E-2</v>
      </c>
      <c r="G222" s="12"/>
      <c r="H222" s="12"/>
      <c r="I222" s="12"/>
      <c r="J222" s="12"/>
      <c r="K222" s="13"/>
      <c r="L222" s="12"/>
      <c r="M222" s="13"/>
      <c r="N222" s="12"/>
      <c r="O222" s="13"/>
      <c r="P222" s="13"/>
      <c r="Q222" s="13"/>
      <c r="R222" s="19"/>
      <c r="S222" s="13"/>
      <c r="T222" s="13"/>
      <c r="U222" s="13"/>
      <c r="V222" s="13"/>
      <c r="W222" s="15">
        <f t="shared" ref="W222:W224" si="88">AVERAGE(C222:V222)</f>
        <v>5.0000000000000017E-2</v>
      </c>
    </row>
    <row r="223" spans="1:23" hidden="1" outlineLevel="2">
      <c r="A223" s="2" t="s">
        <v>4</v>
      </c>
      <c r="B223" s="18">
        <v>0.45</v>
      </c>
      <c r="C223" s="12"/>
      <c r="D223" s="12"/>
      <c r="E223" s="12"/>
      <c r="F223" s="31">
        <f t="shared" si="87"/>
        <v>0.16800000000000001</v>
      </c>
      <c r="G223" s="12"/>
      <c r="H223" s="12"/>
      <c r="I223" s="12"/>
      <c r="J223" s="12"/>
      <c r="K223" s="13"/>
      <c r="L223" s="12"/>
      <c r="M223" s="13"/>
      <c r="N223" s="12"/>
      <c r="O223" s="13"/>
      <c r="P223" s="13"/>
      <c r="Q223" s="13"/>
      <c r="R223" s="19"/>
      <c r="S223" s="13"/>
      <c r="T223" s="13"/>
      <c r="U223" s="13"/>
      <c r="V223" s="13"/>
      <c r="W223" s="15">
        <f t="shared" si="88"/>
        <v>0.16800000000000001</v>
      </c>
    </row>
    <row r="224" spans="1:23" hidden="1" outlineLevel="2">
      <c r="A224" s="2" t="s">
        <v>5</v>
      </c>
      <c r="B224" s="18">
        <v>0.2</v>
      </c>
      <c r="C224" s="12"/>
      <c r="D224" s="12"/>
      <c r="E224" s="12"/>
      <c r="F224" s="31">
        <f t="shared" si="87"/>
        <v>0.20000000000000007</v>
      </c>
      <c r="G224" s="12"/>
      <c r="H224" s="12"/>
      <c r="I224" s="12"/>
      <c r="J224" s="12"/>
      <c r="K224" s="13"/>
      <c r="L224" s="12"/>
      <c r="M224" s="13"/>
      <c r="N224" s="12"/>
      <c r="O224" s="13"/>
      <c r="P224" s="13"/>
      <c r="Q224" s="13"/>
      <c r="R224" s="19"/>
      <c r="S224" s="13"/>
      <c r="T224" s="13"/>
      <c r="U224" s="13"/>
      <c r="V224" s="13"/>
      <c r="W224" s="15">
        <f t="shared" si="88"/>
        <v>0.20000000000000007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R225" si="89">SUM(C221:C224)</f>
        <v>0</v>
      </c>
      <c r="D225" s="16">
        <f t="shared" si="89"/>
        <v>0</v>
      </c>
      <c r="E225" s="16">
        <f t="shared" si="89"/>
        <v>0</v>
      </c>
      <c r="F225" s="34">
        <f t="shared" si="89"/>
        <v>0.64800000000000013</v>
      </c>
      <c r="G225" s="16">
        <f t="shared" si="89"/>
        <v>0</v>
      </c>
      <c r="H225" s="16">
        <f t="shared" si="89"/>
        <v>0</v>
      </c>
      <c r="I225" s="16">
        <f t="shared" si="89"/>
        <v>0</v>
      </c>
      <c r="J225" s="16">
        <f t="shared" si="89"/>
        <v>0</v>
      </c>
      <c r="K225" s="16">
        <f t="shared" si="89"/>
        <v>0</v>
      </c>
      <c r="L225" s="16">
        <f t="shared" si="89"/>
        <v>0</v>
      </c>
      <c r="M225" s="16">
        <f t="shared" si="89"/>
        <v>0</v>
      </c>
      <c r="N225" s="16">
        <f t="shared" si="89"/>
        <v>0</v>
      </c>
      <c r="O225" s="16">
        <f t="shared" si="89"/>
        <v>0</v>
      </c>
      <c r="P225" s="16">
        <f t="shared" si="89"/>
        <v>0</v>
      </c>
      <c r="Q225" s="16">
        <f t="shared" si="89"/>
        <v>0</v>
      </c>
      <c r="R225" s="16">
        <f t="shared" si="89"/>
        <v>0</v>
      </c>
      <c r="S225" s="16">
        <v>1</v>
      </c>
      <c r="T225" s="16">
        <f t="shared" ref="T225:W225" si="90">SUM(T221:T224)</f>
        <v>0</v>
      </c>
      <c r="U225" s="16">
        <f t="shared" si="90"/>
        <v>0</v>
      </c>
      <c r="V225" s="16">
        <f t="shared" si="90"/>
        <v>0</v>
      </c>
      <c r="W225" s="16">
        <f t="shared" si="90"/>
        <v>0.64800000000000013</v>
      </c>
    </row>
    <row r="226" spans="1:23" hidden="1" outlineLevel="2">
      <c r="A226" s="2" t="s">
        <v>7</v>
      </c>
      <c r="B226" s="18">
        <v>0.1</v>
      </c>
      <c r="C226" s="12"/>
      <c r="D226" s="12"/>
      <c r="E226" s="13"/>
      <c r="F226" s="30">
        <f>F188*F149*F129/B129/B149</f>
        <v>0.01</v>
      </c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91">AVERAGE(C226:V226)</f>
        <v>0.01</v>
      </c>
    </row>
    <row r="227" spans="1:23" hidden="1" outlineLevel="2">
      <c r="A227" s="2" t="s">
        <v>8</v>
      </c>
      <c r="B227" s="18">
        <v>0.04</v>
      </c>
      <c r="C227" s="12"/>
      <c r="D227" s="12"/>
      <c r="E227" s="13"/>
      <c r="F227" s="30">
        <f t="shared" ref="F227:F235" si="92">F189*F150*F130/B130/B150</f>
        <v>4.0000000000000001E-3</v>
      </c>
      <c r="G227" s="12"/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91"/>
        <v>4.0000000000000001E-3</v>
      </c>
    </row>
    <row r="228" spans="1:23" hidden="1" outlineLevel="2">
      <c r="A228" s="2" t="s">
        <v>9</v>
      </c>
      <c r="B228" s="18">
        <v>0.1</v>
      </c>
      <c r="C228" s="12"/>
      <c r="D228" s="12"/>
      <c r="E228" s="13"/>
      <c r="F228" s="30">
        <f t="shared" si="92"/>
        <v>0.01</v>
      </c>
      <c r="G228" s="12"/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91"/>
        <v>0.01</v>
      </c>
    </row>
    <row r="229" spans="1:23" hidden="1" outlineLevel="2">
      <c r="A229" s="2" t="s">
        <v>10</v>
      </c>
      <c r="B229" s="18">
        <v>0.24</v>
      </c>
      <c r="C229" s="12"/>
      <c r="D229" s="12"/>
      <c r="E229" s="13"/>
      <c r="F229" s="30">
        <f t="shared" si="92"/>
        <v>7.1999999999999995E-2</v>
      </c>
      <c r="G229" s="12"/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91"/>
        <v>7.1999999999999995E-2</v>
      </c>
    </row>
    <row r="230" spans="1:23" hidden="1" outlineLevel="2">
      <c r="A230" s="2" t="s">
        <v>11</v>
      </c>
      <c r="B230" s="18">
        <v>0.1</v>
      </c>
      <c r="C230" s="12"/>
      <c r="D230" s="12"/>
      <c r="E230" s="13"/>
      <c r="F230" s="30">
        <f t="shared" si="92"/>
        <v>1.4999999999999999E-2</v>
      </c>
      <c r="G230" s="12"/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91"/>
        <v>1.4999999999999999E-2</v>
      </c>
    </row>
    <row r="231" spans="1:23" hidden="1" outlineLevel="2">
      <c r="A231" s="2" t="s">
        <v>12</v>
      </c>
      <c r="B231" s="18">
        <v>0.14000000000000001</v>
      </c>
      <c r="C231" s="12"/>
      <c r="D231" s="12"/>
      <c r="E231" s="13"/>
      <c r="F231" s="30">
        <f t="shared" si="92"/>
        <v>7.000000000000001E-3</v>
      </c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91"/>
        <v>7.000000000000001E-3</v>
      </c>
    </row>
    <row r="232" spans="1:23" hidden="1" outlineLevel="2">
      <c r="A232" s="2" t="s">
        <v>13</v>
      </c>
      <c r="B232" s="18">
        <v>0.05</v>
      </c>
      <c r="C232" s="12"/>
      <c r="D232" s="12"/>
      <c r="E232" s="13"/>
      <c r="F232" s="30">
        <f t="shared" si="92"/>
        <v>5.000000000000001E-2</v>
      </c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91"/>
        <v>5.000000000000001E-2</v>
      </c>
    </row>
    <row r="233" spans="1:23" hidden="1" outlineLevel="2">
      <c r="A233" s="2" t="s">
        <v>14</v>
      </c>
      <c r="B233" s="18">
        <v>0.09</v>
      </c>
      <c r="C233" s="12"/>
      <c r="D233" s="12"/>
      <c r="E233" s="13"/>
      <c r="F233" s="30">
        <f t="shared" si="92"/>
        <v>4.4999999999999998E-2</v>
      </c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91"/>
        <v>4.4999999999999998E-2</v>
      </c>
    </row>
    <row r="234" spans="1:23" hidden="1" outlineLevel="2">
      <c r="A234" s="2" t="s">
        <v>15</v>
      </c>
      <c r="B234" s="18">
        <v>0.05</v>
      </c>
      <c r="C234" s="12"/>
      <c r="D234" s="12"/>
      <c r="E234" s="13"/>
      <c r="F234" s="30">
        <f t="shared" si="92"/>
        <v>4.5000000000000005E-2</v>
      </c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91"/>
        <v>4.5000000000000005E-2</v>
      </c>
    </row>
    <row r="235" spans="1:23" hidden="1" outlineLevel="2">
      <c r="A235" s="2" t="s">
        <v>16</v>
      </c>
      <c r="B235" s="18">
        <v>0.09</v>
      </c>
      <c r="C235" s="12"/>
      <c r="D235" s="12"/>
      <c r="E235" s="13"/>
      <c r="F235" s="30">
        <f t="shared" si="92"/>
        <v>4.4999999999999998E-2</v>
      </c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91"/>
        <v>4.4999999999999998E-2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R236" si="93">SUM(C226:C235)</f>
        <v>0</v>
      </c>
      <c r="D236" s="16">
        <f t="shared" si="93"/>
        <v>0</v>
      </c>
      <c r="E236" s="16">
        <f t="shared" si="93"/>
        <v>0</v>
      </c>
      <c r="F236" s="34">
        <f t="shared" si="93"/>
        <v>0.30299999999999999</v>
      </c>
      <c r="G236" s="16">
        <f t="shared" si="93"/>
        <v>0</v>
      </c>
      <c r="H236" s="16">
        <f t="shared" si="93"/>
        <v>0</v>
      </c>
      <c r="I236" s="16">
        <f t="shared" si="93"/>
        <v>0</v>
      </c>
      <c r="J236" s="16">
        <f t="shared" si="93"/>
        <v>0</v>
      </c>
      <c r="K236" s="16">
        <f t="shared" si="93"/>
        <v>0</v>
      </c>
      <c r="L236" s="16">
        <f t="shared" si="93"/>
        <v>0</v>
      </c>
      <c r="M236" s="16">
        <f t="shared" si="93"/>
        <v>0</v>
      </c>
      <c r="N236" s="16">
        <f t="shared" si="93"/>
        <v>0</v>
      </c>
      <c r="O236" s="16">
        <f t="shared" si="93"/>
        <v>0</v>
      </c>
      <c r="P236" s="16">
        <f t="shared" si="93"/>
        <v>0</v>
      </c>
      <c r="Q236" s="16">
        <f t="shared" si="93"/>
        <v>0</v>
      </c>
      <c r="R236" s="16">
        <f t="shared" si="93"/>
        <v>0</v>
      </c>
      <c r="S236" s="16">
        <v>0.51173999999999997</v>
      </c>
      <c r="T236" s="16">
        <f t="shared" ref="T236:W236" si="94">SUM(T226:T235)</f>
        <v>0</v>
      </c>
      <c r="U236" s="16">
        <f t="shared" si="94"/>
        <v>0</v>
      </c>
      <c r="V236" s="16">
        <f t="shared" si="94"/>
        <v>0</v>
      </c>
      <c r="W236" s="16">
        <f t="shared" si="94"/>
        <v>0.30299999999999999</v>
      </c>
    </row>
    <row r="237" spans="1:23" collapsed="1">
      <c r="A237" s="3" t="s">
        <v>18</v>
      </c>
      <c r="B237" s="16">
        <f t="shared" ref="B237:R237" si="95">0.4*B225+0.6*B236</f>
        <v>1</v>
      </c>
      <c r="C237" s="16">
        <f t="shared" si="95"/>
        <v>0</v>
      </c>
      <c r="D237" s="16">
        <f t="shared" si="95"/>
        <v>0</v>
      </c>
      <c r="E237" s="16">
        <f t="shared" si="95"/>
        <v>0</v>
      </c>
      <c r="F237" s="34">
        <f t="shared" si="95"/>
        <v>0.44100000000000006</v>
      </c>
      <c r="G237" s="16">
        <f t="shared" si="95"/>
        <v>0</v>
      </c>
      <c r="H237" s="16">
        <f t="shared" si="95"/>
        <v>0</v>
      </c>
      <c r="I237" s="16">
        <f t="shared" si="95"/>
        <v>0</v>
      </c>
      <c r="J237" s="16">
        <f t="shared" si="95"/>
        <v>0</v>
      </c>
      <c r="K237" s="16">
        <f t="shared" si="95"/>
        <v>0</v>
      </c>
      <c r="L237" s="16">
        <f t="shared" si="95"/>
        <v>0</v>
      </c>
      <c r="M237" s="16">
        <f t="shared" si="95"/>
        <v>0</v>
      </c>
      <c r="N237" s="16">
        <f t="shared" si="95"/>
        <v>0</v>
      </c>
      <c r="O237" s="16">
        <f t="shared" si="95"/>
        <v>0</v>
      </c>
      <c r="P237" s="16">
        <f t="shared" si="95"/>
        <v>0</v>
      </c>
      <c r="Q237" s="16">
        <f t="shared" si="95"/>
        <v>0</v>
      </c>
      <c r="R237" s="16">
        <f t="shared" si="95"/>
        <v>0</v>
      </c>
      <c r="S237" s="16">
        <v>0.70704400000000001</v>
      </c>
      <c r="T237" s="16">
        <f t="shared" ref="T237:W237" si="96">0.4*T225+0.6*T236</f>
        <v>0</v>
      </c>
      <c r="U237" s="16">
        <f t="shared" si="96"/>
        <v>0</v>
      </c>
      <c r="V237" s="16">
        <f t="shared" si="96"/>
        <v>0</v>
      </c>
      <c r="W237" s="16">
        <f t="shared" si="96"/>
        <v>0.44100000000000006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/>
      <c r="D240" s="12"/>
      <c r="E240" s="12"/>
      <c r="F240" s="31">
        <f>F183*F104/B104</f>
        <v>0.25</v>
      </c>
      <c r="G240" s="12"/>
      <c r="H240" s="12"/>
      <c r="I240" s="12"/>
      <c r="J240" s="12"/>
      <c r="K240" s="13"/>
      <c r="L240" s="12"/>
      <c r="M240" s="13"/>
      <c r="N240" s="13"/>
      <c r="O240" s="13"/>
      <c r="P240" s="13"/>
      <c r="Q240" s="13"/>
      <c r="R240" s="19"/>
      <c r="S240" s="13"/>
      <c r="T240" s="13"/>
      <c r="U240" s="13"/>
      <c r="V240" s="13"/>
      <c r="W240" s="15">
        <f>AVERAGE(C240:V240)</f>
        <v>0.25</v>
      </c>
    </row>
    <row r="241" spans="1:23" hidden="1" outlineLevel="2">
      <c r="A241" s="2" t="s">
        <v>3</v>
      </c>
      <c r="B241" s="18">
        <v>0.1</v>
      </c>
      <c r="C241" s="12"/>
      <c r="D241" s="12"/>
      <c r="E241" s="12"/>
      <c r="F241" s="31">
        <f t="shared" ref="F241:F243" si="97">F184*F105/B105</f>
        <v>5.000000000000001E-2</v>
      </c>
      <c r="G241" s="12"/>
      <c r="H241" s="12"/>
      <c r="I241" s="12"/>
      <c r="J241" s="12"/>
      <c r="K241" s="13"/>
      <c r="L241" s="12"/>
      <c r="M241" s="13"/>
      <c r="N241" s="12"/>
      <c r="O241" s="13"/>
      <c r="P241" s="13"/>
      <c r="Q241" s="13"/>
      <c r="R241" s="19"/>
      <c r="S241" s="13"/>
      <c r="T241" s="13"/>
      <c r="U241" s="13"/>
      <c r="V241" s="13"/>
      <c r="W241" s="15">
        <f t="shared" ref="W241:W243" si="98">AVERAGE(C241:V241)</f>
        <v>5.000000000000001E-2</v>
      </c>
    </row>
    <row r="242" spans="1:23" hidden="1" outlineLevel="2">
      <c r="A242" s="2" t="s">
        <v>4</v>
      </c>
      <c r="B242" s="18">
        <v>0.45</v>
      </c>
      <c r="C242" s="12"/>
      <c r="D242" s="12"/>
      <c r="E242" s="12"/>
      <c r="F242" s="31">
        <f t="shared" si="97"/>
        <v>0.18</v>
      </c>
      <c r="G242" s="12"/>
      <c r="H242" s="12"/>
      <c r="I242" s="12"/>
      <c r="J242" s="12"/>
      <c r="K242" s="13"/>
      <c r="L242" s="12"/>
      <c r="M242" s="13"/>
      <c r="N242" s="12"/>
      <c r="O242" s="13"/>
      <c r="P242" s="13"/>
      <c r="Q242" s="13"/>
      <c r="R242" s="19"/>
      <c r="S242" s="13"/>
      <c r="T242" s="13"/>
      <c r="U242" s="13"/>
      <c r="V242" s="13"/>
      <c r="W242" s="15">
        <f t="shared" si="98"/>
        <v>0.18</v>
      </c>
    </row>
    <row r="243" spans="1:23" hidden="1" outlineLevel="2">
      <c r="A243" s="2" t="s">
        <v>5</v>
      </c>
      <c r="B243" s="18">
        <v>0.2</v>
      </c>
      <c r="C243" s="12"/>
      <c r="D243" s="12"/>
      <c r="E243" s="12"/>
      <c r="F243" s="31">
        <f t="shared" si="97"/>
        <v>0.20000000000000004</v>
      </c>
      <c r="G243" s="12"/>
      <c r="H243" s="12"/>
      <c r="I243" s="12"/>
      <c r="J243" s="12"/>
      <c r="K243" s="13"/>
      <c r="L243" s="12"/>
      <c r="M243" s="13"/>
      <c r="N243" s="12"/>
      <c r="O243" s="13"/>
      <c r="P243" s="13"/>
      <c r="Q243" s="13"/>
      <c r="R243" s="19"/>
      <c r="S243" s="13"/>
      <c r="T243" s="13"/>
      <c r="U243" s="13"/>
      <c r="V243" s="13"/>
      <c r="W243" s="15">
        <f t="shared" si="98"/>
        <v>0.20000000000000004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R244" si="99">SUM(C240:C243)</f>
        <v>0</v>
      </c>
      <c r="D244" s="16">
        <f t="shared" si="99"/>
        <v>0</v>
      </c>
      <c r="E244" s="16">
        <f t="shared" si="99"/>
        <v>0</v>
      </c>
      <c r="F244" s="34">
        <f t="shared" si="99"/>
        <v>0.68</v>
      </c>
      <c r="G244" s="16">
        <f t="shared" si="99"/>
        <v>0</v>
      </c>
      <c r="H244" s="16">
        <f t="shared" si="99"/>
        <v>0</v>
      </c>
      <c r="I244" s="16">
        <f t="shared" si="99"/>
        <v>0</v>
      </c>
      <c r="J244" s="16">
        <f t="shared" si="99"/>
        <v>0</v>
      </c>
      <c r="K244" s="16">
        <f t="shared" si="99"/>
        <v>0</v>
      </c>
      <c r="L244" s="16">
        <f t="shared" si="99"/>
        <v>0</v>
      </c>
      <c r="M244" s="16">
        <f t="shared" si="99"/>
        <v>0</v>
      </c>
      <c r="N244" s="16">
        <f t="shared" si="99"/>
        <v>0</v>
      </c>
      <c r="O244" s="16">
        <f t="shared" si="99"/>
        <v>0</v>
      </c>
      <c r="P244" s="16">
        <f t="shared" si="99"/>
        <v>0</v>
      </c>
      <c r="Q244" s="16">
        <f t="shared" si="99"/>
        <v>0</v>
      </c>
      <c r="R244" s="16">
        <f t="shared" si="99"/>
        <v>0</v>
      </c>
      <c r="S244" s="16">
        <v>1</v>
      </c>
      <c r="T244" s="16">
        <f t="shared" ref="T244:W244" si="100">SUM(T240:T243)</f>
        <v>0</v>
      </c>
      <c r="U244" s="16">
        <f t="shared" si="100"/>
        <v>0</v>
      </c>
      <c r="V244" s="16">
        <f t="shared" si="100"/>
        <v>0</v>
      </c>
      <c r="W244" s="16">
        <f t="shared" si="100"/>
        <v>0.68</v>
      </c>
    </row>
    <row r="245" spans="1:23" hidden="1" outlineLevel="2">
      <c r="A245" s="2" t="s">
        <v>7</v>
      </c>
      <c r="B245" s="18">
        <v>0.1</v>
      </c>
      <c r="C245" s="12"/>
      <c r="D245" s="12"/>
      <c r="E245" s="13"/>
      <c r="F245" s="30">
        <f>F188*F109/B109</f>
        <v>0.01</v>
      </c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01">AVERAGE(C245:V245)</f>
        <v>0.01</v>
      </c>
    </row>
    <row r="246" spans="1:23" hidden="1" outlineLevel="2">
      <c r="A246" s="2" t="s">
        <v>8</v>
      </c>
      <c r="B246" s="18">
        <v>0.04</v>
      </c>
      <c r="C246" s="12"/>
      <c r="D246" s="12"/>
      <c r="E246" s="13"/>
      <c r="F246" s="30">
        <f t="shared" ref="F246:F254" si="102">F189*F110/B110</f>
        <v>4.0000000000000001E-3</v>
      </c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01"/>
        <v>4.0000000000000001E-3</v>
      </c>
    </row>
    <row r="247" spans="1:23" hidden="1" outlineLevel="2">
      <c r="A247" s="2" t="s">
        <v>9</v>
      </c>
      <c r="B247" s="18">
        <v>0.1</v>
      </c>
      <c r="C247" s="12"/>
      <c r="D247" s="12"/>
      <c r="E247" s="13"/>
      <c r="F247" s="30">
        <f t="shared" si="102"/>
        <v>0.01</v>
      </c>
      <c r="G247" s="12"/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01"/>
        <v>0.01</v>
      </c>
    </row>
    <row r="248" spans="1:23" hidden="1" outlineLevel="2">
      <c r="A248" s="2" t="s">
        <v>10</v>
      </c>
      <c r="B248" s="18">
        <v>0.24</v>
      </c>
      <c r="C248" s="12"/>
      <c r="D248" s="12"/>
      <c r="E248" s="13"/>
      <c r="F248" s="30">
        <f t="shared" si="102"/>
        <v>6.6000000000000003E-2</v>
      </c>
      <c r="G248" s="12"/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01"/>
        <v>6.6000000000000003E-2</v>
      </c>
    </row>
    <row r="249" spans="1:23" hidden="1" outlineLevel="2">
      <c r="A249" s="2" t="s">
        <v>11</v>
      </c>
      <c r="B249" s="18">
        <v>0.1</v>
      </c>
      <c r="C249" s="12"/>
      <c r="D249" s="12"/>
      <c r="E249" s="13"/>
      <c r="F249" s="30">
        <f t="shared" si="102"/>
        <v>1.4999999999999999E-2</v>
      </c>
      <c r="G249" s="12"/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01"/>
        <v>1.4999999999999999E-2</v>
      </c>
    </row>
    <row r="250" spans="1:23" hidden="1" outlineLevel="2">
      <c r="A250" s="2" t="s">
        <v>12</v>
      </c>
      <c r="B250" s="18">
        <v>0.14000000000000001</v>
      </c>
      <c r="C250" s="12"/>
      <c r="D250" s="12"/>
      <c r="E250" s="13"/>
      <c r="F250" s="30">
        <f t="shared" si="102"/>
        <v>1.4000000000000002E-2</v>
      </c>
      <c r="G250" s="12"/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01"/>
        <v>1.4000000000000002E-2</v>
      </c>
    </row>
    <row r="251" spans="1:23" hidden="1" outlineLevel="2">
      <c r="A251" s="2" t="s">
        <v>13</v>
      </c>
      <c r="B251" s="18">
        <v>0.05</v>
      </c>
      <c r="C251" s="12"/>
      <c r="D251" s="12"/>
      <c r="E251" s="13"/>
      <c r="F251" s="30">
        <f t="shared" si="102"/>
        <v>5.000000000000001E-2</v>
      </c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01"/>
        <v>5.000000000000001E-2</v>
      </c>
    </row>
    <row r="252" spans="1:23" hidden="1" outlineLevel="2">
      <c r="A252" s="2" t="s">
        <v>14</v>
      </c>
      <c r="B252" s="18">
        <v>0.09</v>
      </c>
      <c r="C252" s="12"/>
      <c r="D252" s="12"/>
      <c r="E252" s="13"/>
      <c r="F252" s="30">
        <f t="shared" si="102"/>
        <v>4.4999999999999998E-2</v>
      </c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01"/>
        <v>4.4999999999999998E-2</v>
      </c>
    </row>
    <row r="253" spans="1:23" hidden="1" outlineLevel="2">
      <c r="A253" s="2" t="s">
        <v>15</v>
      </c>
      <c r="B253" s="18">
        <v>0.05</v>
      </c>
      <c r="C253" s="12"/>
      <c r="D253" s="12"/>
      <c r="E253" s="13"/>
      <c r="F253" s="30">
        <f t="shared" si="102"/>
        <v>4.0000000000000008E-2</v>
      </c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01"/>
        <v>4.0000000000000008E-2</v>
      </c>
    </row>
    <row r="254" spans="1:23" hidden="1" outlineLevel="2">
      <c r="A254" s="2" t="s">
        <v>16</v>
      </c>
      <c r="B254" s="18">
        <v>0.09</v>
      </c>
      <c r="C254" s="12"/>
      <c r="D254" s="12"/>
      <c r="E254" s="13"/>
      <c r="F254" s="30">
        <f t="shared" si="102"/>
        <v>4.4999999999999998E-2</v>
      </c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01"/>
        <v>4.4999999999999998E-2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R255" si="103">SUM(C245:C254)</f>
        <v>0</v>
      </c>
      <c r="D255" s="16">
        <f t="shared" si="103"/>
        <v>0</v>
      </c>
      <c r="E255" s="16">
        <f t="shared" si="103"/>
        <v>0</v>
      </c>
      <c r="F255" s="34">
        <f t="shared" si="103"/>
        <v>0.29899999999999999</v>
      </c>
      <c r="G255" s="16">
        <f t="shared" si="103"/>
        <v>0</v>
      </c>
      <c r="H255" s="16">
        <f t="shared" si="103"/>
        <v>0</v>
      </c>
      <c r="I255" s="16">
        <f t="shared" si="103"/>
        <v>0</v>
      </c>
      <c r="J255" s="16">
        <f t="shared" si="103"/>
        <v>0</v>
      </c>
      <c r="K255" s="16">
        <f t="shared" si="103"/>
        <v>0</v>
      </c>
      <c r="L255" s="16">
        <f t="shared" si="103"/>
        <v>0</v>
      </c>
      <c r="M255" s="16">
        <f t="shared" si="103"/>
        <v>0</v>
      </c>
      <c r="N255" s="16">
        <f t="shared" si="103"/>
        <v>0</v>
      </c>
      <c r="O255" s="16">
        <f t="shared" si="103"/>
        <v>0</v>
      </c>
      <c r="P255" s="16">
        <f t="shared" si="103"/>
        <v>0</v>
      </c>
      <c r="Q255" s="16">
        <f t="shared" si="103"/>
        <v>0</v>
      </c>
      <c r="R255" s="16">
        <f t="shared" si="103"/>
        <v>0</v>
      </c>
      <c r="S255" s="16">
        <v>0.51173999999999997</v>
      </c>
      <c r="T255" s="16">
        <f t="shared" ref="T255:W255" si="104">SUM(T245:T254)</f>
        <v>0</v>
      </c>
      <c r="U255" s="16">
        <f t="shared" si="104"/>
        <v>0</v>
      </c>
      <c r="V255" s="16">
        <f t="shared" si="104"/>
        <v>0</v>
      </c>
      <c r="W255" s="16">
        <f t="shared" si="104"/>
        <v>0.29899999999999999</v>
      </c>
    </row>
    <row r="256" spans="1:23" collapsed="1">
      <c r="A256" s="3" t="s">
        <v>18</v>
      </c>
      <c r="B256" s="16">
        <f t="shared" ref="B256:R256" si="105">0.4*B244+0.6*B255</f>
        <v>1</v>
      </c>
      <c r="C256" s="16">
        <f t="shared" si="105"/>
        <v>0</v>
      </c>
      <c r="D256" s="16">
        <f t="shared" si="105"/>
        <v>0</v>
      </c>
      <c r="E256" s="16">
        <f t="shared" si="105"/>
        <v>0</v>
      </c>
      <c r="F256" s="34">
        <f t="shared" si="105"/>
        <v>0.45140000000000002</v>
      </c>
      <c r="G256" s="16">
        <f t="shared" si="105"/>
        <v>0</v>
      </c>
      <c r="H256" s="16">
        <f t="shared" si="105"/>
        <v>0</v>
      </c>
      <c r="I256" s="16">
        <f t="shared" si="105"/>
        <v>0</v>
      </c>
      <c r="J256" s="16">
        <f t="shared" si="105"/>
        <v>0</v>
      </c>
      <c r="K256" s="16">
        <f t="shared" si="105"/>
        <v>0</v>
      </c>
      <c r="L256" s="16">
        <f t="shared" si="105"/>
        <v>0</v>
      </c>
      <c r="M256" s="16">
        <f t="shared" si="105"/>
        <v>0</v>
      </c>
      <c r="N256" s="16">
        <f t="shared" si="105"/>
        <v>0</v>
      </c>
      <c r="O256" s="16">
        <f t="shared" si="105"/>
        <v>0</v>
      </c>
      <c r="P256" s="16">
        <f t="shared" si="105"/>
        <v>0</v>
      </c>
      <c r="Q256" s="16">
        <f t="shared" si="105"/>
        <v>0</v>
      </c>
      <c r="R256" s="16">
        <f t="shared" si="105"/>
        <v>0</v>
      </c>
      <c r="S256" s="16">
        <v>0.70704400000000001</v>
      </c>
      <c r="T256" s="16">
        <f t="shared" ref="T256:W256" si="106">0.4*T244+0.6*T255</f>
        <v>0</v>
      </c>
      <c r="U256" s="16">
        <f t="shared" si="106"/>
        <v>0</v>
      </c>
      <c r="V256" s="16">
        <f t="shared" si="106"/>
        <v>0</v>
      </c>
      <c r="W256" s="16">
        <f t="shared" si="106"/>
        <v>0.45140000000000002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/>
      <c r="D259" s="12"/>
      <c r="E259" s="12"/>
      <c r="F259" s="31">
        <f>F221*F104/B104</f>
        <v>0.23</v>
      </c>
      <c r="G259" s="12"/>
      <c r="H259" s="12"/>
      <c r="I259" s="12"/>
      <c r="J259" s="12"/>
      <c r="K259" s="13"/>
      <c r="L259" s="12"/>
      <c r="M259" s="13"/>
      <c r="N259" s="13"/>
      <c r="O259" s="13"/>
      <c r="P259" s="13"/>
      <c r="Q259" s="13"/>
      <c r="R259" s="19"/>
      <c r="S259" s="13"/>
      <c r="T259" s="13"/>
      <c r="U259" s="13"/>
      <c r="V259" s="13"/>
      <c r="W259" s="15">
        <f>AVERAGE(C259:V259)</f>
        <v>0.23</v>
      </c>
    </row>
    <row r="260" spans="1:23" hidden="1" outlineLevel="2">
      <c r="A260" s="2" t="s">
        <v>3</v>
      </c>
      <c r="B260" s="18">
        <v>0.1</v>
      </c>
      <c r="C260" s="12"/>
      <c r="D260" s="12"/>
      <c r="E260" s="12"/>
      <c r="F260" s="31">
        <f t="shared" ref="F260:F262" si="107">F222*F105/B105</f>
        <v>5.0000000000000017E-2</v>
      </c>
      <c r="G260" s="12"/>
      <c r="H260" s="12"/>
      <c r="I260" s="12"/>
      <c r="J260" s="12"/>
      <c r="K260" s="13"/>
      <c r="L260" s="12"/>
      <c r="M260" s="13"/>
      <c r="N260" s="12"/>
      <c r="O260" s="13"/>
      <c r="P260" s="13"/>
      <c r="Q260" s="13"/>
      <c r="R260" s="19"/>
      <c r="S260" s="13"/>
      <c r="T260" s="13"/>
      <c r="U260" s="13"/>
      <c r="V260" s="13"/>
      <c r="W260" s="15">
        <f t="shared" ref="W260:W262" si="108">AVERAGE(C260:V260)</f>
        <v>5.0000000000000017E-2</v>
      </c>
    </row>
    <row r="261" spans="1:23" hidden="1" outlineLevel="2">
      <c r="A261" s="2" t="s">
        <v>4</v>
      </c>
      <c r="B261" s="18">
        <v>0.45</v>
      </c>
      <c r="C261" s="12"/>
      <c r="D261" s="12"/>
      <c r="E261" s="12"/>
      <c r="F261" s="31">
        <f t="shared" si="107"/>
        <v>0.16800000000000001</v>
      </c>
      <c r="G261" s="12"/>
      <c r="H261" s="12"/>
      <c r="I261" s="12"/>
      <c r="J261" s="12"/>
      <c r="K261" s="13"/>
      <c r="L261" s="12"/>
      <c r="M261" s="13"/>
      <c r="N261" s="12"/>
      <c r="O261" s="13"/>
      <c r="P261" s="13"/>
      <c r="Q261" s="13"/>
      <c r="R261" s="19"/>
      <c r="S261" s="13"/>
      <c r="T261" s="13"/>
      <c r="U261" s="13"/>
      <c r="V261" s="13"/>
      <c r="W261" s="15">
        <f t="shared" si="108"/>
        <v>0.16800000000000001</v>
      </c>
    </row>
    <row r="262" spans="1:23" hidden="1" outlineLevel="2">
      <c r="A262" s="2" t="s">
        <v>5</v>
      </c>
      <c r="B262" s="18">
        <v>0.2</v>
      </c>
      <c r="C262" s="12"/>
      <c r="D262" s="12"/>
      <c r="E262" s="12"/>
      <c r="F262" s="31">
        <f t="shared" si="107"/>
        <v>0.20000000000000007</v>
      </c>
      <c r="G262" s="12"/>
      <c r="H262" s="12"/>
      <c r="I262" s="12"/>
      <c r="J262" s="12"/>
      <c r="K262" s="13"/>
      <c r="L262" s="12"/>
      <c r="M262" s="13"/>
      <c r="N262" s="12"/>
      <c r="O262" s="13"/>
      <c r="P262" s="13"/>
      <c r="Q262" s="13"/>
      <c r="R262" s="19"/>
      <c r="S262" s="13"/>
      <c r="T262" s="13"/>
      <c r="U262" s="13"/>
      <c r="V262" s="13"/>
      <c r="W262" s="15">
        <f t="shared" si="108"/>
        <v>0.20000000000000007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R263" si="109">SUM(C259:C262)</f>
        <v>0</v>
      </c>
      <c r="D263" s="16">
        <f t="shared" si="109"/>
        <v>0</v>
      </c>
      <c r="E263" s="16">
        <f t="shared" si="109"/>
        <v>0</v>
      </c>
      <c r="F263" s="34">
        <f t="shared" si="109"/>
        <v>0.64800000000000013</v>
      </c>
      <c r="G263" s="16">
        <f t="shared" si="109"/>
        <v>0</v>
      </c>
      <c r="H263" s="16">
        <f t="shared" si="109"/>
        <v>0</v>
      </c>
      <c r="I263" s="16">
        <f t="shared" si="109"/>
        <v>0</v>
      </c>
      <c r="J263" s="16">
        <f t="shared" si="109"/>
        <v>0</v>
      </c>
      <c r="K263" s="16">
        <f t="shared" si="109"/>
        <v>0</v>
      </c>
      <c r="L263" s="16">
        <f t="shared" si="109"/>
        <v>0</v>
      </c>
      <c r="M263" s="16">
        <f t="shared" si="109"/>
        <v>0</v>
      </c>
      <c r="N263" s="16">
        <f t="shared" si="109"/>
        <v>0</v>
      </c>
      <c r="O263" s="16">
        <f t="shared" si="109"/>
        <v>0</v>
      </c>
      <c r="P263" s="16">
        <f t="shared" si="109"/>
        <v>0</v>
      </c>
      <c r="Q263" s="16">
        <f t="shared" si="109"/>
        <v>0</v>
      </c>
      <c r="R263" s="16">
        <f t="shared" si="109"/>
        <v>0</v>
      </c>
      <c r="S263" s="16">
        <v>1</v>
      </c>
      <c r="T263" s="16">
        <f t="shared" ref="T263:W263" si="110">SUM(T259:T262)</f>
        <v>0</v>
      </c>
      <c r="U263" s="16">
        <f t="shared" si="110"/>
        <v>0</v>
      </c>
      <c r="V263" s="16">
        <f t="shared" si="110"/>
        <v>0</v>
      </c>
      <c r="W263" s="16">
        <f t="shared" si="110"/>
        <v>0.64800000000000013</v>
      </c>
    </row>
    <row r="264" spans="1:23" hidden="1" outlineLevel="2">
      <c r="A264" s="2" t="s">
        <v>7</v>
      </c>
      <c r="B264" s="18">
        <v>0.1</v>
      </c>
      <c r="C264" s="12"/>
      <c r="D264" s="12"/>
      <c r="E264" s="13"/>
      <c r="F264" s="30">
        <f>F226*F109/B109</f>
        <v>0.01</v>
      </c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11">AVERAGE(C264:V264)</f>
        <v>0.01</v>
      </c>
    </row>
    <row r="265" spans="1:23" hidden="1" outlineLevel="2">
      <c r="A265" s="2" t="s">
        <v>8</v>
      </c>
      <c r="B265" s="18">
        <v>0.04</v>
      </c>
      <c r="C265" s="12"/>
      <c r="D265" s="12"/>
      <c r="E265" s="13"/>
      <c r="F265" s="30">
        <f t="shared" ref="F265:F273" si="112">F227*F110/B110</f>
        <v>4.0000000000000001E-3</v>
      </c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11"/>
        <v>4.0000000000000001E-3</v>
      </c>
    </row>
    <row r="266" spans="1:23" hidden="1" outlineLevel="2">
      <c r="A266" s="2" t="s">
        <v>9</v>
      </c>
      <c r="B266" s="18">
        <v>0.1</v>
      </c>
      <c r="C266" s="12"/>
      <c r="D266" s="12"/>
      <c r="E266" s="13"/>
      <c r="F266" s="30">
        <f t="shared" si="112"/>
        <v>0.01</v>
      </c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11"/>
        <v>0.01</v>
      </c>
    </row>
    <row r="267" spans="1:23" hidden="1" outlineLevel="2">
      <c r="A267" s="2" t="s">
        <v>10</v>
      </c>
      <c r="B267" s="18">
        <v>0.24</v>
      </c>
      <c r="C267" s="12"/>
      <c r="D267" s="12"/>
      <c r="E267" s="13"/>
      <c r="F267" s="30">
        <f>F229*F112/B112</f>
        <v>6.6000000000000003E-2</v>
      </c>
      <c r="G267" s="12"/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11"/>
        <v>6.6000000000000003E-2</v>
      </c>
    </row>
    <row r="268" spans="1:23" hidden="1" outlineLevel="2">
      <c r="A268" s="2" t="s">
        <v>11</v>
      </c>
      <c r="B268" s="18">
        <v>0.1</v>
      </c>
      <c r="C268" s="12"/>
      <c r="D268" s="12"/>
      <c r="E268" s="13"/>
      <c r="F268" s="30">
        <f t="shared" si="112"/>
        <v>7.4999999999999997E-3</v>
      </c>
      <c r="G268" s="12"/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11"/>
        <v>7.4999999999999997E-3</v>
      </c>
    </row>
    <row r="269" spans="1:23" hidden="1" outlineLevel="2">
      <c r="A269" s="2" t="s">
        <v>12</v>
      </c>
      <c r="B269" s="18">
        <v>0.14000000000000001</v>
      </c>
      <c r="C269" s="12"/>
      <c r="D269" s="12"/>
      <c r="E269" s="13"/>
      <c r="F269" s="30">
        <f t="shared" si="112"/>
        <v>7.000000000000001E-3</v>
      </c>
      <c r="G269" s="12"/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11"/>
        <v>7.000000000000001E-3</v>
      </c>
    </row>
    <row r="270" spans="1:23" hidden="1" outlineLevel="2">
      <c r="A270" s="2" t="s">
        <v>13</v>
      </c>
      <c r="B270" s="18">
        <v>0.05</v>
      </c>
      <c r="C270" s="12"/>
      <c r="D270" s="12"/>
      <c r="E270" s="13"/>
      <c r="F270" s="30">
        <f t="shared" si="112"/>
        <v>5.000000000000001E-2</v>
      </c>
      <c r="G270" s="12"/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11"/>
        <v>5.000000000000001E-2</v>
      </c>
    </row>
    <row r="271" spans="1:23" hidden="1" outlineLevel="2">
      <c r="A271" s="2" t="s">
        <v>14</v>
      </c>
      <c r="B271" s="18">
        <v>0.09</v>
      </c>
      <c r="C271" s="12"/>
      <c r="D271" s="12"/>
      <c r="E271" s="13"/>
      <c r="F271" s="30">
        <f t="shared" si="112"/>
        <v>4.4999999999999998E-2</v>
      </c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11"/>
        <v>4.4999999999999998E-2</v>
      </c>
    </row>
    <row r="272" spans="1:23" hidden="1" outlineLevel="2">
      <c r="A272" s="2" t="s">
        <v>15</v>
      </c>
      <c r="B272" s="18">
        <v>0.05</v>
      </c>
      <c r="C272" s="12"/>
      <c r="D272" s="12"/>
      <c r="E272" s="13"/>
      <c r="F272" s="30">
        <f t="shared" si="112"/>
        <v>3.6000000000000004E-2</v>
      </c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11"/>
        <v>3.6000000000000004E-2</v>
      </c>
    </row>
    <row r="273" spans="1:23" hidden="1" outlineLevel="2">
      <c r="A273" s="2" t="s">
        <v>16</v>
      </c>
      <c r="B273" s="18">
        <v>0.09</v>
      </c>
      <c r="C273" s="12"/>
      <c r="D273" s="12"/>
      <c r="E273" s="13"/>
      <c r="F273" s="30">
        <f t="shared" si="112"/>
        <v>4.4999999999999998E-2</v>
      </c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11"/>
        <v>4.4999999999999998E-2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R274" si="113">SUM(C264:C273)</f>
        <v>0</v>
      </c>
      <c r="D274" s="16">
        <f t="shared" si="113"/>
        <v>0</v>
      </c>
      <c r="E274" s="16">
        <f t="shared" si="113"/>
        <v>0</v>
      </c>
      <c r="F274" s="34">
        <f t="shared" si="113"/>
        <v>0.28050000000000003</v>
      </c>
      <c r="G274" s="16">
        <f t="shared" si="113"/>
        <v>0</v>
      </c>
      <c r="H274" s="16">
        <f t="shared" si="113"/>
        <v>0</v>
      </c>
      <c r="I274" s="16">
        <f t="shared" si="113"/>
        <v>0</v>
      </c>
      <c r="J274" s="16">
        <f t="shared" si="113"/>
        <v>0</v>
      </c>
      <c r="K274" s="16">
        <f t="shared" si="113"/>
        <v>0</v>
      </c>
      <c r="L274" s="16">
        <f t="shared" si="113"/>
        <v>0</v>
      </c>
      <c r="M274" s="16">
        <f t="shared" si="113"/>
        <v>0</v>
      </c>
      <c r="N274" s="16">
        <f t="shared" si="113"/>
        <v>0</v>
      </c>
      <c r="O274" s="16">
        <f t="shared" si="113"/>
        <v>0</v>
      </c>
      <c r="P274" s="16">
        <f t="shared" si="113"/>
        <v>0</v>
      </c>
      <c r="Q274" s="16">
        <f t="shared" si="113"/>
        <v>0</v>
      </c>
      <c r="R274" s="16">
        <f t="shared" si="113"/>
        <v>0</v>
      </c>
      <c r="S274" s="16">
        <v>0.51173999999999997</v>
      </c>
      <c r="T274" s="16">
        <f t="shared" ref="T274:W274" si="114">SUM(T264:T273)</f>
        <v>0</v>
      </c>
      <c r="U274" s="16">
        <f t="shared" si="114"/>
        <v>0</v>
      </c>
      <c r="V274" s="16">
        <f t="shared" si="114"/>
        <v>0</v>
      </c>
      <c r="W274" s="16">
        <f t="shared" si="114"/>
        <v>0.28050000000000003</v>
      </c>
    </row>
    <row r="275" spans="1:23" collapsed="1">
      <c r="A275" s="3" t="s">
        <v>18</v>
      </c>
      <c r="B275" s="16">
        <f t="shared" ref="B275:R275" si="115">0.4*B263+0.6*B274</f>
        <v>1</v>
      </c>
      <c r="C275" s="16">
        <f t="shared" si="115"/>
        <v>0</v>
      </c>
      <c r="D275" s="16">
        <f t="shared" si="115"/>
        <v>0</v>
      </c>
      <c r="E275" s="16">
        <f t="shared" si="115"/>
        <v>0</v>
      </c>
      <c r="F275" s="34">
        <f t="shared" si="115"/>
        <v>0.42750000000000005</v>
      </c>
      <c r="G275" s="16">
        <f t="shared" si="115"/>
        <v>0</v>
      </c>
      <c r="H275" s="16">
        <f t="shared" si="115"/>
        <v>0</v>
      </c>
      <c r="I275" s="16">
        <f t="shared" si="115"/>
        <v>0</v>
      </c>
      <c r="J275" s="16">
        <f t="shared" si="115"/>
        <v>0</v>
      </c>
      <c r="K275" s="16">
        <f t="shared" si="115"/>
        <v>0</v>
      </c>
      <c r="L275" s="16">
        <f t="shared" si="115"/>
        <v>0</v>
      </c>
      <c r="M275" s="16">
        <f t="shared" si="115"/>
        <v>0</v>
      </c>
      <c r="N275" s="16">
        <f t="shared" si="115"/>
        <v>0</v>
      </c>
      <c r="O275" s="16">
        <f t="shared" si="115"/>
        <v>0</v>
      </c>
      <c r="P275" s="16">
        <f t="shared" si="115"/>
        <v>0</v>
      </c>
      <c r="Q275" s="16">
        <f t="shared" si="115"/>
        <v>0</v>
      </c>
      <c r="R275" s="16">
        <f t="shared" si="115"/>
        <v>0</v>
      </c>
      <c r="S275" s="16">
        <v>0.70704400000000001</v>
      </c>
      <c r="T275" s="16">
        <f t="shared" ref="T275:W275" si="116">0.4*T263+0.6*T274</f>
        <v>0</v>
      </c>
      <c r="U275" s="16">
        <f t="shared" si="116"/>
        <v>0</v>
      </c>
      <c r="V275" s="16">
        <f t="shared" si="116"/>
        <v>0</v>
      </c>
      <c r="W275" s="16">
        <f t="shared" si="116"/>
        <v>0.42750000000000005</v>
      </c>
    </row>
    <row r="276" spans="1:23">
      <c r="W276" s="17"/>
    </row>
    <row r="277" spans="1:23">
      <c r="A277" s="29" t="s">
        <v>80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/>
      <c r="D278" s="12"/>
      <c r="E278" s="12"/>
      <c r="F278" s="31">
        <f>F259*F64/B64</f>
        <v>0.23</v>
      </c>
      <c r="G278" s="12"/>
      <c r="H278" s="12"/>
      <c r="I278" s="12"/>
      <c r="J278" s="12"/>
      <c r="K278" s="13"/>
      <c r="L278" s="12"/>
      <c r="M278" s="13"/>
      <c r="N278" s="13"/>
      <c r="O278" s="13"/>
      <c r="P278" s="13"/>
      <c r="Q278" s="13"/>
      <c r="R278" s="19"/>
      <c r="S278" s="13"/>
      <c r="T278" s="13"/>
      <c r="U278" s="13"/>
      <c r="V278" s="13"/>
      <c r="W278" s="15">
        <f>AVERAGE(C278:V278)</f>
        <v>0.23</v>
      </c>
    </row>
    <row r="279" spans="1:23" hidden="1" outlineLevel="2">
      <c r="A279" s="2" t="s">
        <v>3</v>
      </c>
      <c r="B279" s="18">
        <v>0.1</v>
      </c>
      <c r="C279" s="12"/>
      <c r="D279" s="12"/>
      <c r="E279" s="12"/>
      <c r="F279" s="31">
        <f t="shared" ref="F279:F281" si="117">F260*F65/B65</f>
        <v>5.0000000000000017E-2</v>
      </c>
      <c r="G279" s="12"/>
      <c r="H279" s="12"/>
      <c r="I279" s="12"/>
      <c r="J279" s="12"/>
      <c r="K279" s="13"/>
      <c r="L279" s="12"/>
      <c r="M279" s="13"/>
      <c r="N279" s="12"/>
      <c r="O279" s="13"/>
      <c r="P279" s="13"/>
      <c r="Q279" s="13"/>
      <c r="R279" s="19"/>
      <c r="S279" s="13"/>
      <c r="T279" s="13"/>
      <c r="U279" s="13"/>
      <c r="V279" s="13"/>
      <c r="W279" s="15">
        <f t="shared" ref="W279:W281" si="118">AVERAGE(C279:V279)</f>
        <v>5.0000000000000017E-2</v>
      </c>
    </row>
    <row r="280" spans="1:23" hidden="1" outlineLevel="2">
      <c r="A280" s="2" t="s">
        <v>4</v>
      </c>
      <c r="B280" s="18">
        <v>0.45</v>
      </c>
      <c r="C280" s="12"/>
      <c r="D280" s="12"/>
      <c r="E280" s="12"/>
      <c r="F280" s="31">
        <f t="shared" si="117"/>
        <v>0.16800000000000001</v>
      </c>
      <c r="G280" s="12"/>
      <c r="H280" s="12"/>
      <c r="I280" s="12"/>
      <c r="J280" s="12"/>
      <c r="K280" s="13"/>
      <c r="L280" s="12"/>
      <c r="M280" s="13"/>
      <c r="N280" s="12"/>
      <c r="O280" s="13"/>
      <c r="P280" s="13"/>
      <c r="Q280" s="13"/>
      <c r="R280" s="19"/>
      <c r="S280" s="13"/>
      <c r="T280" s="13"/>
      <c r="U280" s="13"/>
      <c r="V280" s="13"/>
      <c r="W280" s="15">
        <f t="shared" si="118"/>
        <v>0.16800000000000001</v>
      </c>
    </row>
    <row r="281" spans="1:23" hidden="1" outlineLevel="2">
      <c r="A281" s="2" t="s">
        <v>5</v>
      </c>
      <c r="B281" s="18">
        <v>0.2</v>
      </c>
      <c r="C281" s="12"/>
      <c r="D281" s="12"/>
      <c r="E281" s="12"/>
      <c r="F281" s="31">
        <f t="shared" si="117"/>
        <v>5.0000000000000017E-2</v>
      </c>
      <c r="G281" s="12"/>
      <c r="H281" s="12"/>
      <c r="I281" s="12"/>
      <c r="J281" s="12"/>
      <c r="K281" s="13"/>
      <c r="L281" s="12"/>
      <c r="M281" s="13"/>
      <c r="N281" s="12"/>
      <c r="O281" s="13"/>
      <c r="P281" s="13"/>
      <c r="Q281" s="13"/>
      <c r="R281" s="19"/>
      <c r="S281" s="13"/>
      <c r="T281" s="13"/>
      <c r="U281" s="13"/>
      <c r="V281" s="13"/>
      <c r="W281" s="15">
        <f t="shared" si="118"/>
        <v>5.0000000000000017E-2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R282" si="119">SUM(C278:C281)</f>
        <v>0</v>
      </c>
      <c r="D282" s="16">
        <f t="shared" si="119"/>
        <v>0</v>
      </c>
      <c r="E282" s="16">
        <f t="shared" si="119"/>
        <v>0</v>
      </c>
      <c r="F282" s="34">
        <f t="shared" si="119"/>
        <v>0.49800000000000011</v>
      </c>
      <c r="G282" s="16">
        <f t="shared" si="119"/>
        <v>0</v>
      </c>
      <c r="H282" s="16">
        <f t="shared" si="119"/>
        <v>0</v>
      </c>
      <c r="I282" s="16">
        <f t="shared" si="119"/>
        <v>0</v>
      </c>
      <c r="J282" s="16">
        <f t="shared" si="119"/>
        <v>0</v>
      </c>
      <c r="K282" s="16">
        <f t="shared" si="119"/>
        <v>0</v>
      </c>
      <c r="L282" s="16">
        <f t="shared" si="119"/>
        <v>0</v>
      </c>
      <c r="M282" s="16">
        <f t="shared" si="119"/>
        <v>0</v>
      </c>
      <c r="N282" s="16">
        <f t="shared" si="119"/>
        <v>0</v>
      </c>
      <c r="O282" s="16">
        <f t="shared" si="119"/>
        <v>0</v>
      </c>
      <c r="P282" s="16">
        <f t="shared" si="119"/>
        <v>0</v>
      </c>
      <c r="Q282" s="16">
        <f t="shared" si="119"/>
        <v>0</v>
      </c>
      <c r="R282" s="16">
        <f t="shared" si="119"/>
        <v>0</v>
      </c>
      <c r="S282" s="16">
        <v>1</v>
      </c>
      <c r="T282" s="16">
        <f t="shared" ref="T282:W282" si="120">SUM(T278:T281)</f>
        <v>0</v>
      </c>
      <c r="U282" s="16">
        <f t="shared" si="120"/>
        <v>0</v>
      </c>
      <c r="V282" s="16">
        <f t="shared" si="120"/>
        <v>0</v>
      </c>
      <c r="W282" s="16">
        <f t="shared" si="120"/>
        <v>0.49800000000000011</v>
      </c>
    </row>
    <row r="283" spans="1:23" hidden="1" outlineLevel="2">
      <c r="A283" s="2" t="s">
        <v>7</v>
      </c>
      <c r="B283" s="18">
        <v>0.1</v>
      </c>
      <c r="C283" s="12"/>
      <c r="D283" s="12"/>
      <c r="E283" s="13"/>
      <c r="F283" s="30">
        <f>F264*F69/B69</f>
        <v>0.01</v>
      </c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21">AVERAGE(C283:V283)</f>
        <v>0.01</v>
      </c>
    </row>
    <row r="284" spans="1:23" hidden="1" outlineLevel="2">
      <c r="A284" s="2" t="s">
        <v>8</v>
      </c>
      <c r="B284" s="18">
        <v>0.04</v>
      </c>
      <c r="C284" s="12"/>
      <c r="D284" s="12"/>
      <c r="E284" s="13"/>
      <c r="F284" s="30">
        <f t="shared" ref="F284:F292" si="122">F265*F70/B70</f>
        <v>4.0000000000000001E-3</v>
      </c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21"/>
        <v>4.0000000000000001E-3</v>
      </c>
    </row>
    <row r="285" spans="1:23" hidden="1" outlineLevel="2">
      <c r="A285" s="2" t="s">
        <v>9</v>
      </c>
      <c r="B285" s="18">
        <v>0.1</v>
      </c>
      <c r="C285" s="12"/>
      <c r="D285" s="12"/>
      <c r="E285" s="13"/>
      <c r="F285" s="30">
        <f t="shared" si="122"/>
        <v>0.01</v>
      </c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21"/>
        <v>0.01</v>
      </c>
    </row>
    <row r="286" spans="1:23" hidden="1" outlineLevel="2">
      <c r="A286" s="2" t="s">
        <v>10</v>
      </c>
      <c r="B286" s="18">
        <v>0.24</v>
      </c>
      <c r="C286" s="12"/>
      <c r="D286" s="12"/>
      <c r="E286" s="13"/>
      <c r="F286" s="30">
        <f t="shared" si="122"/>
        <v>6.6000000000000003E-2</v>
      </c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21"/>
        <v>6.6000000000000003E-2</v>
      </c>
    </row>
    <row r="287" spans="1:23" hidden="1" outlineLevel="2">
      <c r="A287" s="2" t="s">
        <v>11</v>
      </c>
      <c r="B287" s="18">
        <v>0.1</v>
      </c>
      <c r="C287" s="12"/>
      <c r="D287" s="12"/>
      <c r="E287" s="13"/>
      <c r="F287" s="30">
        <f t="shared" si="122"/>
        <v>7.4999999999999997E-3</v>
      </c>
      <c r="G287" s="12"/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21"/>
        <v>7.4999999999999997E-3</v>
      </c>
    </row>
    <row r="288" spans="1:23" hidden="1" outlineLevel="2">
      <c r="A288" s="2" t="s">
        <v>12</v>
      </c>
      <c r="B288" s="18">
        <v>0.14000000000000001</v>
      </c>
      <c r="C288" s="12"/>
      <c r="D288" s="12"/>
      <c r="E288" s="13"/>
      <c r="F288" s="30">
        <f t="shared" si="122"/>
        <v>7.000000000000001E-3</v>
      </c>
      <c r="G288" s="12"/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21"/>
        <v>7.000000000000001E-3</v>
      </c>
    </row>
    <row r="289" spans="1:23" hidden="1" outlineLevel="2">
      <c r="A289" s="2" t="s">
        <v>13</v>
      </c>
      <c r="B289" s="18">
        <v>0.05</v>
      </c>
      <c r="C289" s="12"/>
      <c r="D289" s="12"/>
      <c r="E289" s="13"/>
      <c r="F289" s="30">
        <f t="shared" si="122"/>
        <v>5.000000000000001E-2</v>
      </c>
      <c r="G289" s="12"/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21"/>
        <v>5.000000000000001E-2</v>
      </c>
    </row>
    <row r="290" spans="1:23" hidden="1" outlineLevel="2">
      <c r="A290" s="2" t="s">
        <v>14</v>
      </c>
      <c r="B290" s="18">
        <v>0.09</v>
      </c>
      <c r="C290" s="12"/>
      <c r="D290" s="12"/>
      <c r="E290" s="13"/>
      <c r="F290" s="30">
        <f t="shared" si="122"/>
        <v>4.4999999999999998E-2</v>
      </c>
      <c r="G290" s="12"/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21"/>
        <v>4.4999999999999998E-2</v>
      </c>
    </row>
    <row r="291" spans="1:23" hidden="1" outlineLevel="2">
      <c r="A291" s="2" t="s">
        <v>15</v>
      </c>
      <c r="B291" s="18">
        <v>0.05</v>
      </c>
      <c r="C291" s="12"/>
      <c r="D291" s="12"/>
      <c r="E291" s="13"/>
      <c r="F291" s="30">
        <f t="shared" si="122"/>
        <v>3.6000000000000004E-2</v>
      </c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21"/>
        <v>3.6000000000000004E-2</v>
      </c>
    </row>
    <row r="292" spans="1:23" hidden="1" outlineLevel="2">
      <c r="A292" s="2" t="s">
        <v>16</v>
      </c>
      <c r="B292" s="18">
        <v>0.09</v>
      </c>
      <c r="C292" s="12"/>
      <c r="D292" s="12"/>
      <c r="E292" s="13"/>
      <c r="F292" s="30">
        <f t="shared" si="122"/>
        <v>4.4999999999999998E-2</v>
      </c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21"/>
        <v>4.4999999999999998E-2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R293" si="123">SUM(C283:C292)</f>
        <v>0</v>
      </c>
      <c r="D293" s="16">
        <f t="shared" si="123"/>
        <v>0</v>
      </c>
      <c r="E293" s="16">
        <f t="shared" si="123"/>
        <v>0</v>
      </c>
      <c r="F293" s="34">
        <f t="shared" si="123"/>
        <v>0.28050000000000003</v>
      </c>
      <c r="G293" s="16">
        <f t="shared" si="123"/>
        <v>0</v>
      </c>
      <c r="H293" s="16">
        <f t="shared" si="123"/>
        <v>0</v>
      </c>
      <c r="I293" s="16">
        <f t="shared" si="123"/>
        <v>0</v>
      </c>
      <c r="J293" s="16">
        <f t="shared" si="123"/>
        <v>0</v>
      </c>
      <c r="K293" s="16">
        <f t="shared" si="123"/>
        <v>0</v>
      </c>
      <c r="L293" s="16">
        <f t="shared" si="123"/>
        <v>0</v>
      </c>
      <c r="M293" s="16">
        <f t="shared" si="123"/>
        <v>0</v>
      </c>
      <c r="N293" s="16">
        <f t="shared" si="123"/>
        <v>0</v>
      </c>
      <c r="O293" s="16">
        <f t="shared" si="123"/>
        <v>0</v>
      </c>
      <c r="P293" s="16">
        <f t="shared" si="123"/>
        <v>0</v>
      </c>
      <c r="Q293" s="16">
        <f t="shared" si="123"/>
        <v>0</v>
      </c>
      <c r="R293" s="16">
        <f t="shared" si="123"/>
        <v>0</v>
      </c>
      <c r="S293" s="16">
        <v>0.51173999999999997</v>
      </c>
      <c r="T293" s="16">
        <f t="shared" ref="T293:W293" si="124">SUM(T283:T292)</f>
        <v>0</v>
      </c>
      <c r="U293" s="16">
        <f t="shared" si="124"/>
        <v>0</v>
      </c>
      <c r="V293" s="16">
        <f t="shared" si="124"/>
        <v>0</v>
      </c>
      <c r="W293" s="16">
        <f t="shared" si="124"/>
        <v>0.28050000000000003</v>
      </c>
    </row>
    <row r="294" spans="1:23" collapsed="1">
      <c r="A294" s="3" t="s">
        <v>18</v>
      </c>
      <c r="B294" s="16">
        <f t="shared" ref="B294:R294" si="125">0.4*B282+0.6*B293</f>
        <v>1</v>
      </c>
      <c r="C294" s="16">
        <f t="shared" si="125"/>
        <v>0</v>
      </c>
      <c r="D294" s="16">
        <f t="shared" si="125"/>
        <v>0</v>
      </c>
      <c r="E294" s="16">
        <f t="shared" si="125"/>
        <v>0</v>
      </c>
      <c r="F294" s="34">
        <f t="shared" si="125"/>
        <v>0.36750000000000005</v>
      </c>
      <c r="G294" s="16">
        <f t="shared" si="125"/>
        <v>0</v>
      </c>
      <c r="H294" s="16">
        <f t="shared" si="125"/>
        <v>0</v>
      </c>
      <c r="I294" s="16">
        <f t="shared" si="125"/>
        <v>0</v>
      </c>
      <c r="J294" s="16">
        <f t="shared" si="125"/>
        <v>0</v>
      </c>
      <c r="K294" s="16">
        <f t="shared" si="125"/>
        <v>0</v>
      </c>
      <c r="L294" s="16">
        <f t="shared" si="125"/>
        <v>0</v>
      </c>
      <c r="M294" s="16">
        <f t="shared" si="125"/>
        <v>0</v>
      </c>
      <c r="N294" s="16">
        <f t="shared" si="125"/>
        <v>0</v>
      </c>
      <c r="O294" s="16">
        <f t="shared" si="125"/>
        <v>0</v>
      </c>
      <c r="P294" s="16">
        <f t="shared" si="125"/>
        <v>0</v>
      </c>
      <c r="Q294" s="16">
        <f t="shared" si="125"/>
        <v>0</v>
      </c>
      <c r="R294" s="16">
        <f t="shared" si="125"/>
        <v>0</v>
      </c>
      <c r="S294" s="16">
        <v>0.70704400000000001</v>
      </c>
      <c r="T294" s="16">
        <f t="shared" ref="T294:W294" si="126">0.4*T282+0.6*T293</f>
        <v>0</v>
      </c>
      <c r="U294" s="16">
        <f t="shared" si="126"/>
        <v>0</v>
      </c>
      <c r="V294" s="16">
        <f t="shared" si="126"/>
        <v>0</v>
      </c>
      <c r="W294" s="16">
        <f t="shared" si="126"/>
        <v>0.36750000000000005</v>
      </c>
    </row>
    <row r="295" spans="1:23">
      <c r="W295" s="17"/>
    </row>
    <row r="296" spans="1:23">
      <c r="A296" s="29" t="s">
        <v>82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/>
      <c r="D297" s="12"/>
      <c r="E297" s="12"/>
      <c r="F297" s="31">
        <f>F4*F64/B64</f>
        <v>0.25</v>
      </c>
      <c r="G297" s="12"/>
      <c r="H297" s="12"/>
      <c r="I297" s="12"/>
      <c r="J297" s="12"/>
      <c r="K297" s="13"/>
      <c r="L297" s="12"/>
      <c r="M297" s="13"/>
      <c r="N297" s="13"/>
      <c r="O297" s="13"/>
      <c r="P297" s="13"/>
      <c r="Q297" s="13"/>
      <c r="R297" s="19"/>
      <c r="S297" s="13"/>
      <c r="T297" s="13"/>
      <c r="U297" s="13"/>
      <c r="V297" s="13"/>
      <c r="W297" s="15">
        <f>AVERAGE(C297:V297)</f>
        <v>0.25</v>
      </c>
    </row>
    <row r="298" spans="1:23" hidden="1" outlineLevel="2">
      <c r="A298" s="2" t="s">
        <v>3</v>
      </c>
      <c r="B298" s="18">
        <v>0.1</v>
      </c>
      <c r="C298" s="12"/>
      <c r="D298" s="12"/>
      <c r="E298" s="12"/>
      <c r="F298" s="31">
        <f t="shared" ref="F298:F311" si="127">F5*F65/B65</f>
        <v>0.10000000000000002</v>
      </c>
      <c r="G298" s="12"/>
      <c r="H298" s="12"/>
      <c r="I298" s="12"/>
      <c r="J298" s="12"/>
      <c r="K298" s="13"/>
      <c r="L298" s="12"/>
      <c r="M298" s="13"/>
      <c r="N298" s="12"/>
      <c r="O298" s="13"/>
      <c r="P298" s="13"/>
      <c r="Q298" s="13"/>
      <c r="R298" s="19"/>
      <c r="S298" s="13"/>
      <c r="T298" s="13"/>
      <c r="U298" s="13"/>
      <c r="V298" s="13"/>
      <c r="W298" s="15">
        <f t="shared" ref="W298:W300" si="128">AVERAGE(C298:V298)</f>
        <v>0.10000000000000002</v>
      </c>
    </row>
    <row r="299" spans="1:23" hidden="1" outlineLevel="2">
      <c r="A299" s="2" t="s">
        <v>4</v>
      </c>
      <c r="B299" s="18">
        <v>0.45</v>
      </c>
      <c r="C299" s="12"/>
      <c r="D299" s="12"/>
      <c r="E299" s="12"/>
      <c r="F299" s="31">
        <f t="shared" si="127"/>
        <v>0.36</v>
      </c>
      <c r="G299" s="12"/>
      <c r="H299" s="12"/>
      <c r="I299" s="12"/>
      <c r="J299" s="12"/>
      <c r="K299" s="13"/>
      <c r="L299" s="12"/>
      <c r="M299" s="13"/>
      <c r="N299" s="12"/>
      <c r="O299" s="13"/>
      <c r="P299" s="13"/>
      <c r="Q299" s="13"/>
      <c r="R299" s="19"/>
      <c r="S299" s="13"/>
      <c r="T299" s="13"/>
      <c r="U299" s="13"/>
      <c r="V299" s="13"/>
      <c r="W299" s="15">
        <f t="shared" si="128"/>
        <v>0.36</v>
      </c>
    </row>
    <row r="300" spans="1:23" hidden="1" outlineLevel="2">
      <c r="A300" s="2" t="s">
        <v>5</v>
      </c>
      <c r="B300" s="18">
        <v>0.2</v>
      </c>
      <c r="C300" s="12"/>
      <c r="D300" s="12"/>
      <c r="E300" s="12"/>
      <c r="F300" s="31">
        <f t="shared" si="127"/>
        <v>5.000000000000001E-2</v>
      </c>
      <c r="G300" s="12"/>
      <c r="H300" s="12"/>
      <c r="I300" s="12"/>
      <c r="J300" s="12"/>
      <c r="K300" s="13"/>
      <c r="L300" s="12"/>
      <c r="M300" s="13"/>
      <c r="N300" s="12"/>
      <c r="O300" s="13"/>
      <c r="P300" s="13"/>
      <c r="Q300" s="13"/>
      <c r="R300" s="19"/>
      <c r="S300" s="13"/>
      <c r="T300" s="13"/>
      <c r="U300" s="13"/>
      <c r="V300" s="13"/>
      <c r="W300" s="15">
        <f t="shared" si="128"/>
        <v>5.000000000000001E-2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R301" si="129">SUM(C297:C300)</f>
        <v>0</v>
      </c>
      <c r="D301" s="16">
        <f t="shared" si="129"/>
        <v>0</v>
      </c>
      <c r="E301" s="16">
        <f t="shared" si="129"/>
        <v>0</v>
      </c>
      <c r="F301" s="16">
        <f t="shared" si="129"/>
        <v>0.76</v>
      </c>
      <c r="G301" s="16">
        <f t="shared" si="129"/>
        <v>0</v>
      </c>
      <c r="H301" s="16">
        <f t="shared" si="129"/>
        <v>0</v>
      </c>
      <c r="I301" s="16">
        <f t="shared" si="129"/>
        <v>0</v>
      </c>
      <c r="J301" s="16">
        <f t="shared" si="129"/>
        <v>0</v>
      </c>
      <c r="K301" s="16">
        <f t="shared" si="129"/>
        <v>0</v>
      </c>
      <c r="L301" s="16">
        <f t="shared" si="129"/>
        <v>0</v>
      </c>
      <c r="M301" s="16">
        <f t="shared" si="129"/>
        <v>0</v>
      </c>
      <c r="N301" s="16">
        <f t="shared" si="129"/>
        <v>0</v>
      </c>
      <c r="O301" s="16">
        <f t="shared" si="129"/>
        <v>0</v>
      </c>
      <c r="P301" s="16">
        <f t="shared" si="129"/>
        <v>0</v>
      </c>
      <c r="Q301" s="16">
        <f t="shared" si="129"/>
        <v>0</v>
      </c>
      <c r="R301" s="16">
        <f t="shared" si="129"/>
        <v>0</v>
      </c>
      <c r="S301" s="16">
        <v>1</v>
      </c>
      <c r="T301" s="16">
        <f t="shared" ref="T301:W301" si="130">SUM(T297:T300)</f>
        <v>0</v>
      </c>
      <c r="U301" s="16">
        <f t="shared" si="130"/>
        <v>0</v>
      </c>
      <c r="V301" s="16">
        <f t="shared" si="130"/>
        <v>0</v>
      </c>
      <c r="W301" s="16">
        <f t="shared" si="130"/>
        <v>0.76</v>
      </c>
    </row>
    <row r="302" spans="1:23" hidden="1" outlineLevel="2">
      <c r="A302" s="2" t="s">
        <v>7</v>
      </c>
      <c r="B302" s="18">
        <v>0.1</v>
      </c>
      <c r="C302" s="12"/>
      <c r="D302" s="12"/>
      <c r="E302" s="13"/>
      <c r="F302" s="31">
        <f t="shared" si="127"/>
        <v>0.02</v>
      </c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31">AVERAGE(C302:V302)</f>
        <v>0.02</v>
      </c>
    </row>
    <row r="303" spans="1:23" hidden="1" outlineLevel="2">
      <c r="A303" s="2" t="s">
        <v>8</v>
      </c>
      <c r="B303" s="18">
        <v>0.04</v>
      </c>
      <c r="C303" s="12"/>
      <c r="D303" s="12"/>
      <c r="E303" s="13"/>
      <c r="F303" s="31">
        <f t="shared" si="127"/>
        <v>8.0000000000000002E-3</v>
      </c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31"/>
        <v>8.0000000000000002E-3</v>
      </c>
    </row>
    <row r="304" spans="1:23" hidden="1" outlineLevel="2">
      <c r="A304" s="2" t="s">
        <v>9</v>
      </c>
      <c r="B304" s="18">
        <v>0.1</v>
      </c>
      <c r="C304" s="12"/>
      <c r="D304" s="12"/>
      <c r="E304" s="13"/>
      <c r="F304" s="31">
        <f t="shared" si="127"/>
        <v>0.02</v>
      </c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31"/>
        <v>0.02</v>
      </c>
    </row>
    <row r="305" spans="1:23" hidden="1" outlineLevel="2">
      <c r="A305" s="2" t="s">
        <v>10</v>
      </c>
      <c r="B305" s="18">
        <v>0.24</v>
      </c>
      <c r="C305" s="12"/>
      <c r="D305" s="12"/>
      <c r="E305" s="13"/>
      <c r="F305" s="31">
        <f t="shared" si="127"/>
        <v>0.14399999999999999</v>
      </c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31"/>
        <v>0.14399999999999999</v>
      </c>
    </row>
    <row r="306" spans="1:23" hidden="1" outlineLevel="2">
      <c r="A306" s="2" t="s">
        <v>11</v>
      </c>
      <c r="B306" s="18">
        <v>0.1</v>
      </c>
      <c r="C306" s="12"/>
      <c r="D306" s="12"/>
      <c r="E306" s="13"/>
      <c r="F306" s="31">
        <f t="shared" si="127"/>
        <v>0.06</v>
      </c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31"/>
        <v>0.06</v>
      </c>
    </row>
    <row r="307" spans="1:23" hidden="1" outlineLevel="2">
      <c r="A307" s="2" t="s">
        <v>12</v>
      </c>
      <c r="B307" s="18">
        <v>0.14000000000000001</v>
      </c>
      <c r="C307" s="12"/>
      <c r="D307" s="12"/>
      <c r="E307" s="13"/>
      <c r="F307" s="31">
        <f t="shared" si="127"/>
        <v>2.8000000000000004E-2</v>
      </c>
      <c r="G307" s="12"/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31"/>
        <v>2.8000000000000004E-2</v>
      </c>
    </row>
    <row r="308" spans="1:23" hidden="1" outlineLevel="2">
      <c r="A308" s="2" t="s">
        <v>13</v>
      </c>
      <c r="B308" s="18">
        <v>0.05</v>
      </c>
      <c r="C308" s="12"/>
      <c r="D308" s="12"/>
      <c r="E308" s="13"/>
      <c r="F308" s="31">
        <f t="shared" si="127"/>
        <v>5.000000000000001E-2</v>
      </c>
      <c r="G308" s="12"/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31"/>
        <v>5.000000000000001E-2</v>
      </c>
    </row>
    <row r="309" spans="1:23" hidden="1" outlineLevel="2">
      <c r="A309" s="2" t="s">
        <v>14</v>
      </c>
      <c r="B309" s="18">
        <v>0.09</v>
      </c>
      <c r="C309" s="12"/>
      <c r="D309" s="12"/>
      <c r="E309" s="13"/>
      <c r="F309" s="31">
        <f t="shared" si="127"/>
        <v>0.09</v>
      </c>
      <c r="G309" s="12"/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31"/>
        <v>0.09</v>
      </c>
    </row>
    <row r="310" spans="1:23" hidden="1" outlineLevel="2">
      <c r="A310" s="2" t="s">
        <v>15</v>
      </c>
      <c r="B310" s="18">
        <v>0.05</v>
      </c>
      <c r="C310" s="12"/>
      <c r="D310" s="12"/>
      <c r="E310" s="13"/>
      <c r="F310" s="31">
        <f t="shared" si="127"/>
        <v>5.000000000000001E-2</v>
      </c>
      <c r="G310" s="12"/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31"/>
        <v>5.000000000000001E-2</v>
      </c>
    </row>
    <row r="311" spans="1:23" hidden="1" outlineLevel="2">
      <c r="A311" s="2" t="s">
        <v>16</v>
      </c>
      <c r="B311" s="18">
        <v>0.09</v>
      </c>
      <c r="C311" s="12"/>
      <c r="D311" s="12"/>
      <c r="E311" s="13"/>
      <c r="F311" s="31">
        <f t="shared" si="127"/>
        <v>0.09</v>
      </c>
      <c r="G311" s="12"/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31"/>
        <v>0.09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R312" si="132">SUM(C302:C311)</f>
        <v>0</v>
      </c>
      <c r="D312" s="16">
        <f t="shared" si="132"/>
        <v>0</v>
      </c>
      <c r="E312" s="16">
        <f t="shared" si="132"/>
        <v>0</v>
      </c>
      <c r="F312" s="34">
        <f t="shared" si="132"/>
        <v>0.56000000000000005</v>
      </c>
      <c r="G312" s="16">
        <f t="shared" si="132"/>
        <v>0</v>
      </c>
      <c r="H312" s="16">
        <f t="shared" si="132"/>
        <v>0</v>
      </c>
      <c r="I312" s="16">
        <f t="shared" si="132"/>
        <v>0</v>
      </c>
      <c r="J312" s="16">
        <f t="shared" si="132"/>
        <v>0</v>
      </c>
      <c r="K312" s="16">
        <f t="shared" si="132"/>
        <v>0</v>
      </c>
      <c r="L312" s="16">
        <f t="shared" si="132"/>
        <v>0</v>
      </c>
      <c r="M312" s="16">
        <f t="shared" si="132"/>
        <v>0</v>
      </c>
      <c r="N312" s="16">
        <f t="shared" si="132"/>
        <v>0</v>
      </c>
      <c r="O312" s="16">
        <f t="shared" si="132"/>
        <v>0</v>
      </c>
      <c r="P312" s="16">
        <f t="shared" si="132"/>
        <v>0</v>
      </c>
      <c r="Q312" s="16">
        <f t="shared" si="132"/>
        <v>0</v>
      </c>
      <c r="R312" s="16">
        <f t="shared" si="132"/>
        <v>0</v>
      </c>
      <c r="S312" s="16">
        <v>0.51173999999999997</v>
      </c>
      <c r="T312" s="16">
        <f t="shared" ref="T312:W312" si="133">SUM(T302:T311)</f>
        <v>0</v>
      </c>
      <c r="U312" s="16">
        <f t="shared" si="133"/>
        <v>0</v>
      </c>
      <c r="V312" s="16">
        <f t="shared" si="133"/>
        <v>0</v>
      </c>
      <c r="W312" s="16">
        <f t="shared" si="133"/>
        <v>0.56000000000000005</v>
      </c>
    </row>
    <row r="313" spans="1:23" collapsed="1">
      <c r="A313" s="3" t="s">
        <v>18</v>
      </c>
      <c r="B313" s="16">
        <f t="shared" ref="B313:R313" si="134">0.4*B301+0.6*B312</f>
        <v>1</v>
      </c>
      <c r="C313" s="16">
        <f t="shared" si="134"/>
        <v>0</v>
      </c>
      <c r="D313" s="16">
        <f t="shared" si="134"/>
        <v>0</v>
      </c>
      <c r="E313" s="16">
        <f t="shared" si="134"/>
        <v>0</v>
      </c>
      <c r="F313" s="34">
        <f t="shared" si="134"/>
        <v>0.64000000000000012</v>
      </c>
      <c r="G313" s="16">
        <f t="shared" si="134"/>
        <v>0</v>
      </c>
      <c r="H313" s="16">
        <f t="shared" si="134"/>
        <v>0</v>
      </c>
      <c r="I313" s="16">
        <f t="shared" si="134"/>
        <v>0</v>
      </c>
      <c r="J313" s="16">
        <f t="shared" si="134"/>
        <v>0</v>
      </c>
      <c r="K313" s="16">
        <f t="shared" si="134"/>
        <v>0</v>
      </c>
      <c r="L313" s="16">
        <f t="shared" si="134"/>
        <v>0</v>
      </c>
      <c r="M313" s="16">
        <f t="shared" si="134"/>
        <v>0</v>
      </c>
      <c r="N313" s="16">
        <f t="shared" si="134"/>
        <v>0</v>
      </c>
      <c r="O313" s="16">
        <f t="shared" si="134"/>
        <v>0</v>
      </c>
      <c r="P313" s="16">
        <f t="shared" si="134"/>
        <v>0</v>
      </c>
      <c r="Q313" s="16">
        <f t="shared" si="134"/>
        <v>0</v>
      </c>
      <c r="R313" s="16">
        <f t="shared" si="134"/>
        <v>0</v>
      </c>
      <c r="S313" s="16">
        <v>0.70704400000000001</v>
      </c>
      <c r="T313" s="16">
        <f t="shared" ref="T313:W313" si="135">0.4*T301+0.6*T312</f>
        <v>0</v>
      </c>
      <c r="U313" s="16">
        <f t="shared" si="135"/>
        <v>0</v>
      </c>
      <c r="V313" s="16">
        <f t="shared" si="135"/>
        <v>0</v>
      </c>
      <c r="W313" s="16">
        <f t="shared" si="135"/>
        <v>0.64000000000000012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/>
      <c r="D316" s="12"/>
      <c r="E316" s="12"/>
      <c r="F316" s="31">
        <f>F4*F104/B104</f>
        <v>0.25</v>
      </c>
      <c r="G316" s="12"/>
      <c r="H316" s="12"/>
      <c r="I316" s="12"/>
      <c r="J316" s="12"/>
      <c r="K316" s="13"/>
      <c r="L316" s="12"/>
      <c r="M316" s="13"/>
      <c r="N316" s="13"/>
      <c r="O316" s="13"/>
      <c r="P316" s="13"/>
      <c r="Q316" s="13"/>
      <c r="R316" s="19"/>
      <c r="S316" s="13"/>
      <c r="T316" s="13"/>
      <c r="U316" s="13"/>
      <c r="V316" s="13"/>
      <c r="W316" s="15">
        <f>AVERAGE(C316:V316)</f>
        <v>0.25</v>
      </c>
    </row>
    <row r="317" spans="1:23" hidden="1" outlineLevel="2">
      <c r="A317" s="2" t="s">
        <v>3</v>
      </c>
      <c r="B317" s="18">
        <v>0.1</v>
      </c>
      <c r="C317" s="12"/>
      <c r="D317" s="12"/>
      <c r="E317" s="12"/>
      <c r="F317" s="31">
        <f t="shared" ref="F317:F330" si="136">F5*F105/B105</f>
        <v>0.10000000000000002</v>
      </c>
      <c r="G317" s="12"/>
      <c r="H317" s="12"/>
      <c r="I317" s="12"/>
      <c r="J317" s="12"/>
      <c r="K317" s="13"/>
      <c r="L317" s="12"/>
      <c r="M317" s="13"/>
      <c r="N317" s="12"/>
      <c r="O317" s="13"/>
      <c r="P317" s="13"/>
      <c r="Q317" s="13"/>
      <c r="R317" s="19"/>
      <c r="S317" s="13"/>
      <c r="T317" s="13"/>
      <c r="U317" s="13"/>
      <c r="V317" s="13"/>
      <c r="W317" s="15">
        <f t="shared" ref="W317:W319" si="137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/>
      <c r="D318" s="12"/>
      <c r="E318" s="12"/>
      <c r="F318" s="31">
        <f t="shared" si="136"/>
        <v>0.36</v>
      </c>
      <c r="G318" s="12"/>
      <c r="H318" s="12"/>
      <c r="I318" s="12"/>
      <c r="J318" s="12"/>
      <c r="K318" s="13"/>
      <c r="L318" s="12"/>
      <c r="M318" s="13"/>
      <c r="N318" s="12"/>
      <c r="O318" s="13"/>
      <c r="P318" s="13"/>
      <c r="Q318" s="13"/>
      <c r="R318" s="19"/>
      <c r="S318" s="13"/>
      <c r="T318" s="13"/>
      <c r="U318" s="13"/>
      <c r="V318" s="13"/>
      <c r="W318" s="15">
        <f t="shared" si="137"/>
        <v>0.36</v>
      </c>
    </row>
    <row r="319" spans="1:23" hidden="1" outlineLevel="2">
      <c r="A319" s="2" t="s">
        <v>5</v>
      </c>
      <c r="B319" s="18">
        <v>0.2</v>
      </c>
      <c r="C319" s="12"/>
      <c r="D319" s="12"/>
      <c r="E319" s="12"/>
      <c r="F319" s="31">
        <f t="shared" si="136"/>
        <v>0.20000000000000004</v>
      </c>
      <c r="G319" s="12"/>
      <c r="H319" s="12"/>
      <c r="I319" s="12"/>
      <c r="J319" s="12"/>
      <c r="K319" s="13"/>
      <c r="L319" s="12"/>
      <c r="M319" s="13"/>
      <c r="N319" s="12"/>
      <c r="O319" s="13"/>
      <c r="P319" s="13"/>
      <c r="Q319" s="13"/>
      <c r="R319" s="19"/>
      <c r="S319" s="13"/>
      <c r="T319" s="13"/>
      <c r="U319" s="13"/>
      <c r="V319" s="13"/>
      <c r="W319" s="15">
        <f t="shared" si="137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R320" si="138">SUM(C316:C319)</f>
        <v>0</v>
      </c>
      <c r="D320" s="16">
        <f t="shared" si="138"/>
        <v>0</v>
      </c>
      <c r="E320" s="16">
        <f t="shared" si="138"/>
        <v>0</v>
      </c>
      <c r="F320" s="16">
        <f t="shared" si="138"/>
        <v>0.91</v>
      </c>
      <c r="G320" s="16">
        <f t="shared" si="138"/>
        <v>0</v>
      </c>
      <c r="H320" s="16">
        <f t="shared" si="138"/>
        <v>0</v>
      </c>
      <c r="I320" s="16">
        <f t="shared" si="138"/>
        <v>0</v>
      </c>
      <c r="J320" s="16">
        <f t="shared" si="138"/>
        <v>0</v>
      </c>
      <c r="K320" s="16">
        <f t="shared" si="138"/>
        <v>0</v>
      </c>
      <c r="L320" s="16">
        <f t="shared" si="138"/>
        <v>0</v>
      </c>
      <c r="M320" s="16">
        <f t="shared" si="138"/>
        <v>0</v>
      </c>
      <c r="N320" s="16">
        <f t="shared" si="138"/>
        <v>0</v>
      </c>
      <c r="O320" s="16">
        <f t="shared" si="138"/>
        <v>0</v>
      </c>
      <c r="P320" s="16">
        <f t="shared" si="138"/>
        <v>0</v>
      </c>
      <c r="Q320" s="16">
        <f t="shared" si="138"/>
        <v>0</v>
      </c>
      <c r="R320" s="16">
        <f t="shared" si="138"/>
        <v>0</v>
      </c>
      <c r="S320" s="16">
        <v>1</v>
      </c>
      <c r="T320" s="16">
        <f t="shared" ref="T320:W320" si="139">SUM(T316:T319)</f>
        <v>0</v>
      </c>
      <c r="U320" s="16">
        <f t="shared" si="139"/>
        <v>0</v>
      </c>
      <c r="V320" s="16">
        <f t="shared" si="139"/>
        <v>0</v>
      </c>
      <c r="W320" s="16">
        <f t="shared" si="139"/>
        <v>0.91</v>
      </c>
    </row>
    <row r="321" spans="1:23" hidden="1" outlineLevel="2">
      <c r="A321" s="2" t="s">
        <v>7</v>
      </c>
      <c r="B321" s="18">
        <v>0.1</v>
      </c>
      <c r="C321" s="12"/>
      <c r="D321" s="12"/>
      <c r="E321" s="13"/>
      <c r="F321" s="31">
        <f t="shared" si="136"/>
        <v>0.02</v>
      </c>
      <c r="G321" s="12"/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40">AVERAGE(C321:V321)</f>
        <v>0.02</v>
      </c>
    </row>
    <row r="322" spans="1:23" hidden="1" outlineLevel="2">
      <c r="A322" s="2" t="s">
        <v>8</v>
      </c>
      <c r="B322" s="18">
        <v>0.04</v>
      </c>
      <c r="C322" s="12"/>
      <c r="D322" s="12"/>
      <c r="E322" s="13"/>
      <c r="F322" s="31">
        <f t="shared" si="136"/>
        <v>8.0000000000000002E-3</v>
      </c>
      <c r="G322" s="12"/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40"/>
        <v>8.0000000000000002E-3</v>
      </c>
    </row>
    <row r="323" spans="1:23" hidden="1" outlineLevel="2">
      <c r="A323" s="2" t="s">
        <v>9</v>
      </c>
      <c r="B323" s="18">
        <v>0.1</v>
      </c>
      <c r="C323" s="12"/>
      <c r="D323" s="12"/>
      <c r="E323" s="13"/>
      <c r="F323" s="31">
        <f t="shared" si="136"/>
        <v>0.02</v>
      </c>
      <c r="G323" s="12"/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40"/>
        <v>0.02</v>
      </c>
    </row>
    <row r="324" spans="1:23" hidden="1" outlineLevel="2">
      <c r="A324" s="2" t="s">
        <v>10</v>
      </c>
      <c r="B324" s="18">
        <v>0.24</v>
      </c>
      <c r="C324" s="12"/>
      <c r="D324" s="12"/>
      <c r="E324" s="13"/>
      <c r="F324" s="31">
        <f t="shared" si="136"/>
        <v>0.13200000000000001</v>
      </c>
      <c r="G324" s="12"/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40"/>
        <v>0.13200000000000001</v>
      </c>
    </row>
    <row r="325" spans="1:23" hidden="1" outlineLevel="2">
      <c r="A325" s="2" t="s">
        <v>11</v>
      </c>
      <c r="B325" s="18">
        <v>0.1</v>
      </c>
      <c r="C325" s="12"/>
      <c r="D325" s="12"/>
      <c r="E325" s="13"/>
      <c r="F325" s="31">
        <f t="shared" si="136"/>
        <v>0.03</v>
      </c>
      <c r="G325" s="12"/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40"/>
        <v>0.03</v>
      </c>
    </row>
    <row r="326" spans="1:23" hidden="1" outlineLevel="2">
      <c r="A326" s="2" t="s">
        <v>12</v>
      </c>
      <c r="B326" s="18">
        <v>0.14000000000000001</v>
      </c>
      <c r="C326" s="12"/>
      <c r="D326" s="12"/>
      <c r="E326" s="13"/>
      <c r="F326" s="31">
        <f t="shared" si="136"/>
        <v>2.8000000000000004E-2</v>
      </c>
      <c r="G326" s="12"/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40"/>
        <v>2.8000000000000004E-2</v>
      </c>
    </row>
    <row r="327" spans="1:23" hidden="1" outlineLevel="2">
      <c r="A327" s="2" t="s">
        <v>13</v>
      </c>
      <c r="B327" s="18">
        <v>0.05</v>
      </c>
      <c r="C327" s="12"/>
      <c r="D327" s="12"/>
      <c r="E327" s="13"/>
      <c r="F327" s="31">
        <f t="shared" si="136"/>
        <v>5.000000000000001E-2</v>
      </c>
      <c r="G327" s="12"/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40"/>
        <v>5.000000000000001E-2</v>
      </c>
    </row>
    <row r="328" spans="1:23" hidden="1" outlineLevel="2">
      <c r="A328" s="2" t="s">
        <v>14</v>
      </c>
      <c r="B328" s="18">
        <v>0.09</v>
      </c>
      <c r="C328" s="12"/>
      <c r="D328" s="12"/>
      <c r="E328" s="13"/>
      <c r="F328" s="31">
        <f t="shared" si="136"/>
        <v>0.09</v>
      </c>
      <c r="G328" s="12"/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40"/>
        <v>0.09</v>
      </c>
    </row>
    <row r="329" spans="1:23" hidden="1" outlineLevel="2">
      <c r="A329" s="2" t="s">
        <v>15</v>
      </c>
      <c r="B329" s="18">
        <v>0.05</v>
      </c>
      <c r="C329" s="12"/>
      <c r="D329" s="12"/>
      <c r="E329" s="13"/>
      <c r="F329" s="31">
        <f t="shared" si="136"/>
        <v>0.04</v>
      </c>
      <c r="G329" s="12"/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40"/>
        <v>0.04</v>
      </c>
    </row>
    <row r="330" spans="1:23" hidden="1" outlineLevel="2">
      <c r="A330" s="2" t="s">
        <v>16</v>
      </c>
      <c r="B330" s="18">
        <v>0.09</v>
      </c>
      <c r="C330" s="12"/>
      <c r="D330" s="12"/>
      <c r="E330" s="13"/>
      <c r="F330" s="31">
        <f t="shared" si="136"/>
        <v>0.09</v>
      </c>
      <c r="G330" s="12"/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40"/>
        <v>0.09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R331" si="141">SUM(C321:C330)</f>
        <v>0</v>
      </c>
      <c r="D331" s="16">
        <f t="shared" si="141"/>
        <v>0</v>
      </c>
      <c r="E331" s="16">
        <f t="shared" si="141"/>
        <v>0</v>
      </c>
      <c r="F331" s="34">
        <f t="shared" si="141"/>
        <v>0.50800000000000001</v>
      </c>
      <c r="G331" s="16">
        <f t="shared" si="141"/>
        <v>0</v>
      </c>
      <c r="H331" s="16">
        <f t="shared" si="141"/>
        <v>0</v>
      </c>
      <c r="I331" s="16">
        <f t="shared" si="141"/>
        <v>0</v>
      </c>
      <c r="J331" s="16">
        <f t="shared" si="141"/>
        <v>0</v>
      </c>
      <c r="K331" s="16">
        <f t="shared" si="141"/>
        <v>0</v>
      </c>
      <c r="L331" s="16">
        <f t="shared" si="141"/>
        <v>0</v>
      </c>
      <c r="M331" s="16">
        <f t="shared" si="141"/>
        <v>0</v>
      </c>
      <c r="N331" s="16">
        <f t="shared" si="141"/>
        <v>0</v>
      </c>
      <c r="O331" s="16">
        <f t="shared" si="141"/>
        <v>0</v>
      </c>
      <c r="P331" s="16">
        <f t="shared" si="141"/>
        <v>0</v>
      </c>
      <c r="Q331" s="16">
        <f t="shared" si="141"/>
        <v>0</v>
      </c>
      <c r="R331" s="16">
        <f t="shared" si="141"/>
        <v>0</v>
      </c>
      <c r="S331" s="16">
        <v>0.51173999999999997</v>
      </c>
      <c r="T331" s="16">
        <f t="shared" ref="T331:W331" si="142">SUM(T321:T330)</f>
        <v>0</v>
      </c>
      <c r="U331" s="16">
        <f t="shared" si="142"/>
        <v>0</v>
      </c>
      <c r="V331" s="16">
        <f t="shared" si="142"/>
        <v>0</v>
      </c>
      <c r="W331" s="16">
        <f t="shared" si="142"/>
        <v>0.50800000000000001</v>
      </c>
    </row>
    <row r="332" spans="1:23" collapsed="1">
      <c r="A332" s="3" t="s">
        <v>18</v>
      </c>
      <c r="B332" s="16">
        <f t="shared" ref="B332:R332" si="143">0.4*B320+0.6*B331</f>
        <v>1</v>
      </c>
      <c r="C332" s="16">
        <f t="shared" si="143"/>
        <v>0</v>
      </c>
      <c r="D332" s="16">
        <f t="shared" si="143"/>
        <v>0</v>
      </c>
      <c r="E332" s="16">
        <f t="shared" si="143"/>
        <v>0</v>
      </c>
      <c r="F332" s="34">
        <f t="shared" si="143"/>
        <v>0.66880000000000006</v>
      </c>
      <c r="G332" s="16">
        <f t="shared" si="143"/>
        <v>0</v>
      </c>
      <c r="H332" s="16">
        <f t="shared" si="143"/>
        <v>0</v>
      </c>
      <c r="I332" s="16">
        <f t="shared" si="143"/>
        <v>0</v>
      </c>
      <c r="J332" s="16">
        <f t="shared" si="143"/>
        <v>0</v>
      </c>
      <c r="K332" s="16">
        <f t="shared" si="143"/>
        <v>0</v>
      </c>
      <c r="L332" s="16">
        <f t="shared" si="143"/>
        <v>0</v>
      </c>
      <c r="M332" s="16">
        <f t="shared" si="143"/>
        <v>0</v>
      </c>
      <c r="N332" s="16">
        <f t="shared" si="143"/>
        <v>0</v>
      </c>
      <c r="O332" s="16">
        <f t="shared" si="143"/>
        <v>0</v>
      </c>
      <c r="P332" s="16">
        <f t="shared" si="143"/>
        <v>0</v>
      </c>
      <c r="Q332" s="16">
        <f t="shared" si="143"/>
        <v>0</v>
      </c>
      <c r="R332" s="16">
        <f t="shared" si="143"/>
        <v>0</v>
      </c>
      <c r="S332" s="16">
        <v>0.70704400000000001</v>
      </c>
      <c r="T332" s="16">
        <f t="shared" ref="T332:W332" si="144">0.4*T320+0.6*T331</f>
        <v>0</v>
      </c>
      <c r="U332" s="16">
        <f t="shared" si="144"/>
        <v>0</v>
      </c>
      <c r="V332" s="16">
        <f t="shared" si="144"/>
        <v>0</v>
      </c>
      <c r="W332" s="16">
        <f t="shared" si="144"/>
        <v>0.66880000000000006</v>
      </c>
    </row>
    <row r="333" spans="1:23">
      <c r="W333" s="17"/>
    </row>
  </sheetData>
  <phoneticPr fontId="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103" activePane="bottomRight" state="frozen"/>
      <selection pane="topRight" activeCell="C1" sqref="C1"/>
      <selection pane="bottomLeft" activeCell="A2" sqref="A2"/>
      <selection pane="bottomRight" activeCell="A200" sqref="A200"/>
    </sheetView>
  </sheetViews>
  <sheetFormatPr defaultColWidth="9.109375" defaultRowHeight="10.199999999999999" outlineLevelRow="2" outlineLevelCol="1"/>
  <cols>
    <col min="1" max="1" width="47.44140625" style="6" customWidth="1"/>
    <col min="2" max="2" width="9.33203125" style="1" customWidth="1"/>
    <col min="3" max="5" width="9.33203125" style="1" customWidth="1" outlineLevel="1"/>
    <col min="6" max="6" width="9.33203125" style="36" customWidth="1" outlineLevel="1"/>
    <col min="7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2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30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30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30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30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34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30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30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3.2000000000000002E-3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1.014375E-2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30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30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30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30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30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30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30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13">
        <v>0.01</v>
      </c>
      <c r="R17" s="13">
        <v>2.8999999999999998E-2</v>
      </c>
      <c r="S17" s="13"/>
      <c r="T17" s="13"/>
      <c r="U17" s="13"/>
      <c r="V17" s="13"/>
      <c r="W17" s="15">
        <f t="shared" si="2"/>
        <v>3.6187500000000004E-2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30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34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0.41120000000000001</v>
      </c>
      <c r="P19" s="16">
        <f t="shared" si="3"/>
        <v>0.45399999999999996</v>
      </c>
      <c r="Q19" s="16">
        <f t="shared" si="3"/>
        <v>0.42349999999999999</v>
      </c>
      <c r="R19" s="16"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0.46585875000000004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34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0.64671999999999996</v>
      </c>
      <c r="P20" s="16">
        <f t="shared" si="4"/>
        <v>0.60840000000000005</v>
      </c>
      <c r="Q20" s="16">
        <f t="shared" si="4"/>
        <v>0.65410000000000001</v>
      </c>
      <c r="R20" s="16"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0.66526525000000003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10" t="s">
        <v>58</v>
      </c>
      <c r="F21" s="35" t="s">
        <v>59</v>
      </c>
      <c r="G21" s="10" t="s">
        <v>59</v>
      </c>
      <c r="H21" s="10" t="s">
        <v>58</v>
      </c>
      <c r="I21" s="10" t="s">
        <v>58</v>
      </c>
      <c r="J21" s="1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10"/>
      <c r="P21" s="10" t="s">
        <v>58</v>
      </c>
      <c r="Q21" s="10" t="s">
        <v>58</v>
      </c>
      <c r="R21" s="24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W22" s="17"/>
    </row>
    <row r="23" spans="1:23">
      <c r="A23" s="9" t="s">
        <v>24</v>
      </c>
      <c r="B23" s="7"/>
      <c r="C23" s="7"/>
      <c r="D23" s="7"/>
      <c r="E23" s="7"/>
      <c r="F23" s="33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30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30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30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30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34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30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30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30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30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30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30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30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30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30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30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34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34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10" t="s">
        <v>58</v>
      </c>
      <c r="F41" s="35" t="s">
        <v>58</v>
      </c>
      <c r="G41" s="10" t="s">
        <v>58</v>
      </c>
      <c r="H41" s="10" t="s">
        <v>58</v>
      </c>
      <c r="I41" s="10" t="s">
        <v>58</v>
      </c>
      <c r="J41" s="1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W42" s="17"/>
    </row>
    <row r="43" spans="1:23">
      <c r="A43" s="9" t="s">
        <v>25</v>
      </c>
      <c r="B43" s="7"/>
      <c r="C43" s="7"/>
      <c r="D43" s="7"/>
      <c r="E43" s="7"/>
      <c r="F43" s="33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30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30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30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30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34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30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30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30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30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30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30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30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30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30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30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34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" si="16">0.4*D48+0.6*D59</f>
        <v>0.87363999999999997</v>
      </c>
      <c r="E60" s="16">
        <f t="shared" ref="E60" si="17">0.4*E48+0.6*E59</f>
        <v>0.79930000000000012</v>
      </c>
      <c r="F60" s="34">
        <f t="shared" ref="F60" si="18">0.4*F48+0.6*F59</f>
        <v>0.90549999999999997</v>
      </c>
      <c r="G60" s="16">
        <f t="shared" ref="G60" si="19">0.4*G48+0.6*G59</f>
        <v>0.77500000000000002</v>
      </c>
      <c r="H60" s="16">
        <f t="shared" ref="H60" si="20">0.4*H48+0.6*H59</f>
        <v>0.86380000000000012</v>
      </c>
      <c r="I60" s="16">
        <f t="shared" ref="I60" si="21">0.4*I48+0.6*I59</f>
        <v>0.73449999999999993</v>
      </c>
      <c r="J60" s="16">
        <f t="shared" ref="J60" si="22">0.4*J48+0.6*J59</f>
        <v>0.86499999999999999</v>
      </c>
      <c r="K60" s="16">
        <f t="shared" ref="K60" si="23">0.4*K48+0.6*K59</f>
        <v>0.73449999999999993</v>
      </c>
      <c r="L60" s="16">
        <f t="shared" ref="L60" si="24">0.4*L48+0.6*L59</f>
        <v>0.72400000000000009</v>
      </c>
      <c r="M60" s="16">
        <f t="shared" ref="M60" si="25">0.4*M48+0.6*M59</f>
        <v>0.86499999999999999</v>
      </c>
      <c r="N60" s="16">
        <f t="shared" ref="N60" si="26">0.4*N48+0.6*N59</f>
        <v>0.86499999999999999</v>
      </c>
      <c r="O60" s="16">
        <f t="shared" ref="O60" si="27">0.4*O48+0.6*O59</f>
        <v>0.86560000000000015</v>
      </c>
      <c r="P60" s="16">
        <f t="shared" ref="P60" si="28">0.4*P48+0.6*P59</f>
        <v>0.86499999999999999</v>
      </c>
      <c r="Q60" s="16">
        <f t="shared" ref="Q60" si="29">0.4*Q48+0.6*Q59</f>
        <v>0.86499999999999999</v>
      </c>
      <c r="R60" s="16">
        <v>0.8382400000000001</v>
      </c>
      <c r="S60" s="16">
        <f t="shared" ref="S60" si="30">0.4*S48+0.6*S59</f>
        <v>0</v>
      </c>
      <c r="T60" s="16">
        <f t="shared" ref="T60" si="31">0.4*T48+0.6*T59</f>
        <v>0</v>
      </c>
      <c r="U60" s="16">
        <f t="shared" ref="U60" si="32">0.4*U48+0.6*U59</f>
        <v>0</v>
      </c>
      <c r="V60" s="16">
        <f t="shared" ref="V60" si="33">0.4*V48+0.6*V59</f>
        <v>0</v>
      </c>
      <c r="W60" s="16">
        <f t="shared" ref="W60" si="34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10" t="s">
        <v>58</v>
      </c>
      <c r="F61" s="35" t="s">
        <v>58</v>
      </c>
      <c r="G61" s="10" t="s">
        <v>58</v>
      </c>
      <c r="H61" s="10" t="s">
        <v>58</v>
      </c>
      <c r="I61" s="10" t="s">
        <v>58</v>
      </c>
      <c r="J61" s="1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1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W62" s="17"/>
    </row>
    <row r="63" spans="1:23">
      <c r="A63" s="9" t="s">
        <v>88</v>
      </c>
      <c r="B63" s="7"/>
      <c r="C63" s="7"/>
      <c r="D63" s="7"/>
      <c r="E63" s="7"/>
      <c r="F63" s="33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30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30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5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30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5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30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5"/>
        <v>4.9375000000000009E-2</v>
      </c>
    </row>
    <row r="68" spans="1:23" s="5" customFormat="1" hidden="1" outlineLevel="1">
      <c r="A68" s="3" t="s">
        <v>6</v>
      </c>
      <c r="B68" s="16">
        <f>SUM(B64:B67)</f>
        <v>1</v>
      </c>
      <c r="C68" s="16">
        <f t="shared" ref="C68:W68" si="36">SUM(C64:C67)</f>
        <v>0.73250000000000004</v>
      </c>
      <c r="D68" s="16">
        <f t="shared" si="36"/>
        <v>0.65000000000000013</v>
      </c>
      <c r="E68" s="16">
        <f t="shared" si="36"/>
        <v>0.77500000000000002</v>
      </c>
      <c r="F68" s="34">
        <f t="shared" si="36"/>
        <v>0.65000000000000013</v>
      </c>
      <c r="G68" s="16">
        <f t="shared" si="36"/>
        <v>0.65000000000000013</v>
      </c>
      <c r="H68" s="16">
        <f t="shared" si="36"/>
        <v>0.72500000000000009</v>
      </c>
      <c r="I68" s="16">
        <f t="shared" si="36"/>
        <v>0.65000000000000013</v>
      </c>
      <c r="J68" s="16">
        <f t="shared" si="36"/>
        <v>0.65500000000000003</v>
      </c>
      <c r="K68" s="16">
        <f t="shared" si="36"/>
        <v>0.65000000000000013</v>
      </c>
      <c r="L68" s="16">
        <f t="shared" si="36"/>
        <v>0.65000000000000013</v>
      </c>
      <c r="M68" s="16">
        <f t="shared" si="36"/>
        <v>0.65000000000000013</v>
      </c>
      <c r="N68" s="16">
        <f t="shared" si="36"/>
        <v>0.65000000000000013</v>
      </c>
      <c r="O68" s="16">
        <f t="shared" si="36"/>
        <v>0.65000000000000013</v>
      </c>
      <c r="P68" s="16">
        <f t="shared" si="36"/>
        <v>0.65000000000000013</v>
      </c>
      <c r="Q68" s="16">
        <f t="shared" si="36"/>
        <v>0.69500000000000006</v>
      </c>
      <c r="R68" s="16">
        <v>0.78750000000000009</v>
      </c>
      <c r="S68" s="16">
        <f t="shared" si="36"/>
        <v>0</v>
      </c>
      <c r="T68" s="16">
        <f t="shared" si="36"/>
        <v>0</v>
      </c>
      <c r="U68" s="16">
        <f t="shared" si="36"/>
        <v>0</v>
      </c>
      <c r="V68" s="16">
        <f t="shared" si="36"/>
        <v>0</v>
      </c>
      <c r="W68" s="16">
        <f t="shared" si="36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30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6.2E-2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7">AVERAGE(C69:V69)</f>
        <v>5.3156250000000009E-2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30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7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30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13">
        <v>0.1</v>
      </c>
      <c r="R71" s="13">
        <v>0.1</v>
      </c>
      <c r="S71" s="13"/>
      <c r="T71" s="13"/>
      <c r="U71" s="13"/>
      <c r="V71" s="13"/>
      <c r="W71" s="15">
        <f t="shared" si="37"/>
        <v>5.6250000000000001E-2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30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7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30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7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30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7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30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7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30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7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30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7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30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7"/>
        <v>7.8750000000000001E-2</v>
      </c>
    </row>
    <row r="79" spans="1:23" s="5" customFormat="1" hidden="1" outlineLevel="1">
      <c r="A79" s="3" t="s">
        <v>17</v>
      </c>
      <c r="B79" s="16">
        <f>SUM(B69:B78)</f>
        <v>1</v>
      </c>
      <c r="C79" s="16">
        <f t="shared" ref="C79:W79" si="38">SUM(C69:C78)</f>
        <v>0.70400000000000007</v>
      </c>
      <c r="D79" s="16">
        <f t="shared" si="38"/>
        <v>0.70400000000000007</v>
      </c>
      <c r="E79" s="16">
        <f t="shared" si="38"/>
        <v>0.74700000000000011</v>
      </c>
      <c r="F79" s="34">
        <f t="shared" si="38"/>
        <v>0.54499999999999993</v>
      </c>
      <c r="G79" s="16">
        <f t="shared" si="38"/>
        <v>0.66800000000000015</v>
      </c>
      <c r="H79" s="16">
        <f t="shared" si="38"/>
        <v>0.70000000000000007</v>
      </c>
      <c r="I79" s="16">
        <f t="shared" si="38"/>
        <v>0.65900000000000014</v>
      </c>
      <c r="J79" s="16">
        <f t="shared" si="38"/>
        <v>0.70000000000000007</v>
      </c>
      <c r="K79" s="16">
        <f t="shared" si="38"/>
        <v>0.69500000000000006</v>
      </c>
      <c r="L79" s="16">
        <f t="shared" si="38"/>
        <v>0.68700000000000006</v>
      </c>
      <c r="M79" s="16">
        <f t="shared" si="38"/>
        <v>0.69500000000000006</v>
      </c>
      <c r="N79" s="16">
        <f t="shared" si="38"/>
        <v>0.70400000000000007</v>
      </c>
      <c r="O79" s="16">
        <f t="shared" si="38"/>
        <v>0.71600000000000008</v>
      </c>
      <c r="P79" s="16">
        <f t="shared" si="38"/>
        <v>0.65000000000000013</v>
      </c>
      <c r="Q79" s="16">
        <f t="shared" si="38"/>
        <v>0.74500000000000011</v>
      </c>
      <c r="R79" s="16">
        <v>1</v>
      </c>
      <c r="S79" s="16">
        <f t="shared" si="38"/>
        <v>0</v>
      </c>
      <c r="T79" s="16">
        <f t="shared" si="38"/>
        <v>0</v>
      </c>
      <c r="U79" s="16">
        <f t="shared" si="38"/>
        <v>0</v>
      </c>
      <c r="V79" s="16">
        <f t="shared" si="38"/>
        <v>0</v>
      </c>
      <c r="W79" s="16">
        <f t="shared" si="38"/>
        <v>0.70743750000000016</v>
      </c>
    </row>
    <row r="80" spans="1:23" collapsed="1">
      <c r="A80" s="3" t="s">
        <v>18</v>
      </c>
      <c r="B80" s="16">
        <f t="shared" ref="B80:W80" si="39">0.4*B68+0.6*B79</f>
        <v>1</v>
      </c>
      <c r="C80" s="16">
        <f t="shared" si="39"/>
        <v>0.71540000000000004</v>
      </c>
      <c r="D80" s="16">
        <f t="shared" si="39"/>
        <v>0.68240000000000012</v>
      </c>
      <c r="E80" s="16">
        <f t="shared" si="39"/>
        <v>0.7582000000000001</v>
      </c>
      <c r="F80" s="34">
        <f t="shared" si="39"/>
        <v>0.58699999999999997</v>
      </c>
      <c r="G80" s="16">
        <f t="shared" si="39"/>
        <v>0.66080000000000017</v>
      </c>
      <c r="H80" s="16">
        <f t="shared" si="39"/>
        <v>0.71000000000000008</v>
      </c>
      <c r="I80" s="16">
        <f t="shared" si="39"/>
        <v>0.6554000000000002</v>
      </c>
      <c r="J80" s="16">
        <f t="shared" si="39"/>
        <v>0.68200000000000005</v>
      </c>
      <c r="K80" s="16">
        <f t="shared" si="39"/>
        <v>0.67700000000000005</v>
      </c>
      <c r="L80" s="16">
        <f t="shared" si="39"/>
        <v>0.67220000000000013</v>
      </c>
      <c r="M80" s="16">
        <f t="shared" si="39"/>
        <v>0.67700000000000005</v>
      </c>
      <c r="N80" s="16">
        <f t="shared" si="39"/>
        <v>0.68240000000000012</v>
      </c>
      <c r="O80" s="16">
        <f t="shared" si="39"/>
        <v>0.6896000000000001</v>
      </c>
      <c r="P80" s="16">
        <f t="shared" si="39"/>
        <v>0.65000000000000013</v>
      </c>
      <c r="Q80" s="16">
        <f t="shared" si="39"/>
        <v>0.72500000000000009</v>
      </c>
      <c r="R80" s="16">
        <v>0.91500000000000004</v>
      </c>
      <c r="S80" s="16">
        <f t="shared" si="39"/>
        <v>0</v>
      </c>
      <c r="T80" s="16">
        <f t="shared" si="39"/>
        <v>0</v>
      </c>
      <c r="U80" s="16">
        <f t="shared" si="39"/>
        <v>0</v>
      </c>
      <c r="V80" s="16">
        <f t="shared" si="39"/>
        <v>0</v>
      </c>
      <c r="W80" s="16">
        <f t="shared" si="39"/>
        <v>0.69621250000000012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10" t="s">
        <v>59</v>
      </c>
      <c r="F81" s="35" t="s">
        <v>59</v>
      </c>
      <c r="G81" s="10" t="s">
        <v>59</v>
      </c>
      <c r="H81" s="10" t="s">
        <v>59</v>
      </c>
      <c r="I81" s="10" t="s">
        <v>59</v>
      </c>
      <c r="J81" s="1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1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W82" s="17"/>
    </row>
    <row r="83" spans="1:23">
      <c r="A83" s="9" t="s">
        <v>89</v>
      </c>
      <c r="B83" s="7"/>
      <c r="C83" s="7"/>
      <c r="D83" s="7"/>
      <c r="E83" s="7"/>
      <c r="F83" s="33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30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30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40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30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40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30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40"/>
        <v>4.8750000000000009E-2</v>
      </c>
    </row>
    <row r="88" spans="1:23" s="5" customFormat="1" hidden="1" outlineLevel="1">
      <c r="A88" s="3" t="s">
        <v>6</v>
      </c>
      <c r="B88" s="16">
        <f>SUM(B84:B87)</f>
        <v>1</v>
      </c>
      <c r="C88" s="16">
        <f t="shared" ref="C88:W88" si="41">SUM(C84:C87)</f>
        <v>0.61250000000000004</v>
      </c>
      <c r="D88" s="16">
        <f t="shared" si="41"/>
        <v>0.47499999999999998</v>
      </c>
      <c r="E88" s="16">
        <f t="shared" si="41"/>
        <v>0.66250000000000009</v>
      </c>
      <c r="F88" s="34">
        <f t="shared" si="41"/>
        <v>0.47499999999999998</v>
      </c>
      <c r="G88" s="16">
        <f t="shared" si="41"/>
        <v>0.47499999999999998</v>
      </c>
      <c r="H88" s="16">
        <f t="shared" si="41"/>
        <v>0.52300000000000002</v>
      </c>
      <c r="I88" s="16">
        <f t="shared" si="41"/>
        <v>0.47499999999999998</v>
      </c>
      <c r="J88" s="16">
        <f t="shared" si="41"/>
        <v>0.48</v>
      </c>
      <c r="K88" s="16">
        <f t="shared" si="41"/>
        <v>0.47499999999999998</v>
      </c>
      <c r="L88" s="16">
        <f t="shared" si="41"/>
        <v>0.5575</v>
      </c>
      <c r="M88" s="16">
        <f t="shared" si="41"/>
        <v>0.47499999999999998</v>
      </c>
      <c r="N88" s="16">
        <f t="shared" si="41"/>
        <v>0.47499999999999998</v>
      </c>
      <c r="O88" s="16">
        <f t="shared" si="41"/>
        <v>0.47599999999999998</v>
      </c>
      <c r="P88" s="16">
        <f t="shared" si="41"/>
        <v>0.47499999999999998</v>
      </c>
      <c r="Q88" s="16">
        <f t="shared" si="41"/>
        <v>0.51</v>
      </c>
      <c r="R88" s="16">
        <v>0.64000000000000012</v>
      </c>
      <c r="S88" s="16">
        <f t="shared" si="41"/>
        <v>0</v>
      </c>
      <c r="T88" s="16">
        <f t="shared" si="41"/>
        <v>0</v>
      </c>
      <c r="U88" s="16">
        <f t="shared" si="41"/>
        <v>0</v>
      </c>
      <c r="V88" s="16">
        <f t="shared" si="41"/>
        <v>0</v>
      </c>
      <c r="W88" s="16">
        <f t="shared" si="41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30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2.7E-2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42">AVERAGE(C89:V89)</f>
        <v>3.4203125000000001E-2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30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1.2E-2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42"/>
        <v>1.2375000000000001E-2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30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13">
        <v>0.1</v>
      </c>
      <c r="R91" s="13">
        <v>0.1</v>
      </c>
      <c r="S91" s="13"/>
      <c r="T91" s="13"/>
      <c r="U91" s="13"/>
      <c r="V91" s="13"/>
      <c r="W91" s="15">
        <f t="shared" si="42"/>
        <v>3.4375000000000003E-2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30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42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30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42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30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42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30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42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30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42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30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42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30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42"/>
        <v>6.7499999999999991E-2</v>
      </c>
    </row>
    <row r="99" spans="1:23" s="5" customFormat="1" hidden="1" outlineLevel="1">
      <c r="A99" s="3" t="s">
        <v>17</v>
      </c>
      <c r="B99" s="16">
        <f>SUM(B89:B98)</f>
        <v>1</v>
      </c>
      <c r="C99" s="16">
        <f t="shared" ref="C99:W99" si="43">SUM(C89:C98)</f>
        <v>0.55600000000000005</v>
      </c>
      <c r="D99" s="16">
        <f t="shared" si="43"/>
        <v>0.55600000000000005</v>
      </c>
      <c r="E99" s="16">
        <f t="shared" si="43"/>
        <v>0.62049999999999994</v>
      </c>
      <c r="F99" s="34">
        <f t="shared" si="43"/>
        <v>0.3175</v>
      </c>
      <c r="G99" s="16">
        <f t="shared" si="43"/>
        <v>0.502</v>
      </c>
      <c r="H99" s="16">
        <f t="shared" si="43"/>
        <v>0.55099999999999993</v>
      </c>
      <c r="I99" s="16">
        <f t="shared" si="43"/>
        <v>0.48750000000000004</v>
      </c>
      <c r="J99" s="16">
        <f t="shared" si="43"/>
        <v>0.55499999999999994</v>
      </c>
      <c r="K99" s="16">
        <f t="shared" si="43"/>
        <v>0.54249999999999998</v>
      </c>
      <c r="L99" s="16">
        <f t="shared" si="43"/>
        <v>0.53049999999999997</v>
      </c>
      <c r="M99" s="16">
        <f t="shared" si="43"/>
        <v>0.54249999999999998</v>
      </c>
      <c r="N99" s="16">
        <f t="shared" si="43"/>
        <v>0.55600000000000005</v>
      </c>
      <c r="O99" s="16">
        <f t="shared" si="43"/>
        <v>0.45999999999999996</v>
      </c>
      <c r="P99" s="16">
        <f t="shared" si="43"/>
        <v>0.48850000000000005</v>
      </c>
      <c r="Q99" s="16">
        <f t="shared" si="43"/>
        <v>0.61750000000000005</v>
      </c>
      <c r="R99" s="16">
        <v>1</v>
      </c>
      <c r="S99" s="16">
        <f t="shared" si="43"/>
        <v>0</v>
      </c>
      <c r="T99" s="16">
        <f t="shared" si="43"/>
        <v>0</v>
      </c>
      <c r="U99" s="16">
        <f t="shared" si="43"/>
        <v>0</v>
      </c>
      <c r="V99" s="16">
        <f t="shared" si="43"/>
        <v>0</v>
      </c>
      <c r="W99" s="16">
        <f t="shared" si="43"/>
        <v>0.55518750000000006</v>
      </c>
    </row>
    <row r="100" spans="1:23" collapsed="1">
      <c r="A100" s="3" t="s">
        <v>18</v>
      </c>
      <c r="B100" s="16">
        <f t="shared" ref="B100" si="44">0.4*B88+0.6*B99</f>
        <v>1</v>
      </c>
      <c r="C100" s="16">
        <f t="shared" ref="C100" si="45">0.4*C88+0.6*C99</f>
        <v>0.5786</v>
      </c>
      <c r="D100" s="16">
        <f t="shared" ref="D100" si="46">0.4*D88+0.6*D99</f>
        <v>0.52360000000000007</v>
      </c>
      <c r="E100" s="16">
        <f t="shared" ref="E100" si="47">0.4*E88+0.6*E99</f>
        <v>0.63729999999999998</v>
      </c>
      <c r="F100" s="34">
        <f t="shared" ref="F100" si="48">0.4*F88+0.6*F99</f>
        <v>0.3805</v>
      </c>
      <c r="G100" s="16">
        <f t="shared" ref="G100" si="49">0.4*G88+0.6*G99</f>
        <v>0.49119999999999997</v>
      </c>
      <c r="H100" s="16">
        <f t="shared" ref="H100" si="50">0.4*H88+0.6*H99</f>
        <v>0.53979999999999995</v>
      </c>
      <c r="I100" s="16">
        <f t="shared" ref="I100" si="51">0.4*I88+0.6*I99</f>
        <v>0.48250000000000004</v>
      </c>
      <c r="J100" s="16">
        <f t="shared" ref="J100" si="52">0.4*J88+0.6*J99</f>
        <v>0.52499999999999991</v>
      </c>
      <c r="K100" s="16">
        <f t="shared" ref="K100" si="53">0.4*K88+0.6*K99</f>
        <v>0.51549999999999996</v>
      </c>
      <c r="L100" s="16">
        <f t="shared" ref="L100" si="54">0.4*L88+0.6*L99</f>
        <v>0.5413</v>
      </c>
      <c r="M100" s="16">
        <f t="shared" ref="M100" si="55">0.4*M88+0.6*M99</f>
        <v>0.51549999999999996</v>
      </c>
      <c r="N100" s="16">
        <f t="shared" ref="N100" si="56">0.4*N88+0.6*N99</f>
        <v>0.52360000000000007</v>
      </c>
      <c r="O100" s="16">
        <f t="shared" ref="O100" si="57">0.4*O88+0.6*O99</f>
        <v>0.46639999999999998</v>
      </c>
      <c r="P100" s="16">
        <f t="shared" ref="P100" si="58">0.4*P88+0.6*P99</f>
        <v>0.48310000000000003</v>
      </c>
      <c r="Q100" s="16">
        <f t="shared" ref="Q100" si="59">0.4*Q88+0.6*Q99</f>
        <v>0.57450000000000001</v>
      </c>
      <c r="R100" s="16">
        <v>0.85600000000000009</v>
      </c>
      <c r="S100" s="16">
        <f t="shared" ref="S100" si="60">0.4*S88+0.6*S99</f>
        <v>0</v>
      </c>
      <c r="T100" s="16">
        <f t="shared" ref="T100" si="61">0.4*T88+0.6*T99</f>
        <v>0</v>
      </c>
      <c r="U100" s="16">
        <f t="shared" ref="U100" si="62">0.4*U88+0.6*U99</f>
        <v>0</v>
      </c>
      <c r="V100" s="16">
        <f t="shared" ref="V100" si="63">0.4*V88+0.6*V99</f>
        <v>0</v>
      </c>
      <c r="W100" s="16">
        <f t="shared" ref="W100" si="64">0.4*W88+0.6*W99</f>
        <v>0.53965000000000007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10" t="s">
        <v>59</v>
      </c>
      <c r="F101" s="35" t="s">
        <v>59</v>
      </c>
      <c r="G101" s="10" t="s">
        <v>59</v>
      </c>
      <c r="H101" s="10" t="s">
        <v>59</v>
      </c>
      <c r="I101" s="10" t="s">
        <v>59</v>
      </c>
      <c r="J101" s="1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1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W102" s="17"/>
    </row>
    <row r="103" spans="1:23">
      <c r="A103" s="9" t="s">
        <v>39</v>
      </c>
      <c r="B103" s="7"/>
      <c r="C103" s="7"/>
      <c r="D103" s="7"/>
      <c r="E103" s="7"/>
      <c r="F103" s="3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30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2"/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30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2"/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65">AVERAGE(C105:V105)</f>
        <v>0.14999999999999997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30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2"/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65"/>
        <v>0.54999999999999993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30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2"/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65"/>
        <v>0.05</v>
      </c>
    </row>
    <row r="108" spans="1:23" s="5" customFormat="1" hidden="1" outlineLevel="1">
      <c r="A108" s="3" t="s">
        <v>6</v>
      </c>
      <c r="B108" s="16">
        <f>SUM(B104:B107)</f>
        <v>1</v>
      </c>
      <c r="C108" s="16">
        <f t="shared" ref="C108:W108" si="66">SUM(C104:C107)</f>
        <v>1</v>
      </c>
      <c r="D108" s="16">
        <f t="shared" si="66"/>
        <v>1</v>
      </c>
      <c r="E108" s="16">
        <f t="shared" si="66"/>
        <v>1</v>
      </c>
      <c r="F108" s="34">
        <f t="shared" si="66"/>
        <v>1</v>
      </c>
      <c r="G108" s="16">
        <f t="shared" si="66"/>
        <v>1</v>
      </c>
      <c r="H108" s="16">
        <f t="shared" si="66"/>
        <v>1</v>
      </c>
      <c r="I108" s="16">
        <f t="shared" si="66"/>
        <v>1</v>
      </c>
      <c r="J108" s="16">
        <f t="shared" si="66"/>
        <v>1</v>
      </c>
      <c r="K108" s="16">
        <f t="shared" si="66"/>
        <v>0</v>
      </c>
      <c r="L108" s="16">
        <f t="shared" si="66"/>
        <v>1</v>
      </c>
      <c r="M108" s="16">
        <f t="shared" si="66"/>
        <v>1</v>
      </c>
      <c r="N108" s="16">
        <f t="shared" si="66"/>
        <v>1</v>
      </c>
      <c r="O108" s="16">
        <f t="shared" si="66"/>
        <v>0</v>
      </c>
      <c r="P108" s="16">
        <f t="shared" si="66"/>
        <v>1</v>
      </c>
      <c r="Q108" s="16">
        <f t="shared" si="66"/>
        <v>1</v>
      </c>
      <c r="R108" s="16">
        <v>1</v>
      </c>
      <c r="S108" s="16">
        <f t="shared" si="66"/>
        <v>0</v>
      </c>
      <c r="T108" s="16">
        <f t="shared" si="66"/>
        <v>0</v>
      </c>
      <c r="U108" s="16">
        <f t="shared" si="66"/>
        <v>0</v>
      </c>
      <c r="V108" s="16">
        <f t="shared" si="66"/>
        <v>0</v>
      </c>
      <c r="W108" s="16">
        <f t="shared" si="66"/>
        <v>1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30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/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7">AVERAGE(C109:V109)</f>
        <v>0.09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30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/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30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/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7"/>
        <v>0.1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30">
        <v>0.26</v>
      </c>
      <c r="G112" s="12">
        <v>0.14499999999999999</v>
      </c>
      <c r="H112" s="13">
        <v>0.26</v>
      </c>
      <c r="I112" s="13">
        <v>0.23</v>
      </c>
      <c r="J112" s="13">
        <v>0.18</v>
      </c>
      <c r="K112" s="13"/>
      <c r="L112" s="13">
        <v>0.2175</v>
      </c>
      <c r="M112" s="13">
        <v>0.255</v>
      </c>
      <c r="N112" s="13">
        <v>0.28999999999999998</v>
      </c>
      <c r="O112" s="12"/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7"/>
        <v>0.23619999999999994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30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/>
      <c r="P113" s="13">
        <v>4.4999999999999998E-2</v>
      </c>
      <c r="Q113" s="13">
        <v>7.1999999999999995E-2</v>
      </c>
      <c r="R113" s="27">
        <v>5.3999999999999999E-2</v>
      </c>
      <c r="S113" s="13"/>
      <c r="T113" s="13"/>
      <c r="U113" s="13"/>
      <c r="V113" s="13"/>
      <c r="W113" s="15">
        <f t="shared" si="67"/>
        <v>5.8071428571428566E-2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30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/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7"/>
        <v>0.12000000000000004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30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/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7"/>
        <v>3.2857142857142856E-2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30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/>
      <c r="P116" s="13">
        <v>0.09</v>
      </c>
      <c r="Q116" s="13">
        <v>0.09</v>
      </c>
      <c r="R116" s="27">
        <v>0.09</v>
      </c>
      <c r="S116" s="13"/>
      <c r="T116" s="13"/>
      <c r="U116" s="13"/>
      <c r="V116" s="13"/>
      <c r="W116" s="15">
        <f t="shared" si="6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30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/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7"/>
        <v>3.5357142857142858E-2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30">
        <v>0.09</v>
      </c>
      <c r="G118" s="12">
        <v>0.09</v>
      </c>
      <c r="H118" s="13">
        <v>0.09</v>
      </c>
      <c r="I118" s="13">
        <v>0.09</v>
      </c>
      <c r="J118" s="13">
        <v>0.06</v>
      </c>
      <c r="K118" s="13"/>
      <c r="L118" s="13">
        <v>6.7500000000000004E-2</v>
      </c>
      <c r="M118" s="13">
        <v>0.09</v>
      </c>
      <c r="N118" s="13">
        <v>0.09</v>
      </c>
      <c r="O118" s="12"/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7"/>
        <v>8.5607142857142854E-2</v>
      </c>
    </row>
    <row r="119" spans="1:23" s="5" customFormat="1" hidden="1" outlineLevel="1">
      <c r="A119" s="3" t="s">
        <v>17</v>
      </c>
      <c r="B119" s="16">
        <f>SUM(B109:B118)</f>
        <v>1</v>
      </c>
      <c r="C119" s="16">
        <f t="shared" ref="C119:W119" si="68">SUM(C109:C118)</f>
        <v>0.9325</v>
      </c>
      <c r="D119" s="16">
        <f t="shared" si="68"/>
        <v>0.9425</v>
      </c>
      <c r="E119" s="16">
        <f t="shared" si="68"/>
        <v>0.95749999999999991</v>
      </c>
      <c r="F119" s="34">
        <f t="shared" si="68"/>
        <v>0.90500000000000003</v>
      </c>
      <c r="G119" s="16">
        <f t="shared" si="68"/>
        <v>0.78100000000000003</v>
      </c>
      <c r="H119" s="16">
        <f t="shared" si="68"/>
        <v>0.92899999999999994</v>
      </c>
      <c r="I119" s="16">
        <f t="shared" si="68"/>
        <v>0.9</v>
      </c>
      <c r="J119" s="16">
        <f t="shared" si="68"/>
        <v>0.79</v>
      </c>
      <c r="K119" s="16">
        <f t="shared" si="68"/>
        <v>0</v>
      </c>
      <c r="L119" s="16">
        <f t="shared" si="68"/>
        <v>0.85849999999999993</v>
      </c>
      <c r="M119" s="16">
        <f t="shared" si="68"/>
        <v>0.91400000000000003</v>
      </c>
      <c r="N119" s="16">
        <f t="shared" si="68"/>
        <v>0.96799999999999997</v>
      </c>
      <c r="O119" s="16">
        <f t="shared" si="68"/>
        <v>0</v>
      </c>
      <c r="P119" s="16">
        <f t="shared" si="68"/>
        <v>0.89600000000000002</v>
      </c>
      <c r="Q119" s="16">
        <f t="shared" si="68"/>
        <v>0.87449999999999994</v>
      </c>
      <c r="R119" s="16">
        <v>0.78479999999999994</v>
      </c>
      <c r="S119" s="16">
        <f t="shared" si="68"/>
        <v>0</v>
      </c>
      <c r="T119" s="16">
        <f t="shared" si="68"/>
        <v>0</v>
      </c>
      <c r="U119" s="16">
        <f t="shared" si="68"/>
        <v>0</v>
      </c>
      <c r="V119" s="16">
        <f t="shared" si="68"/>
        <v>0</v>
      </c>
      <c r="W119" s="16">
        <f t="shared" si="68"/>
        <v>0.88809285714285702</v>
      </c>
    </row>
    <row r="120" spans="1:23" collapsed="1">
      <c r="A120" s="3" t="s">
        <v>18</v>
      </c>
      <c r="B120" s="16">
        <f t="shared" ref="B120:W120" si="69">0.4*B108+0.6*B119</f>
        <v>1</v>
      </c>
      <c r="C120" s="16">
        <f t="shared" si="69"/>
        <v>0.95950000000000002</v>
      </c>
      <c r="D120" s="16">
        <f t="shared" si="69"/>
        <v>0.96550000000000002</v>
      </c>
      <c r="E120" s="16">
        <f t="shared" si="69"/>
        <v>0.97449999999999992</v>
      </c>
      <c r="F120" s="34">
        <f t="shared" si="69"/>
        <v>0.94300000000000006</v>
      </c>
      <c r="G120" s="16">
        <f t="shared" si="69"/>
        <v>0.86860000000000004</v>
      </c>
      <c r="H120" s="16">
        <f t="shared" si="69"/>
        <v>0.95739999999999992</v>
      </c>
      <c r="I120" s="16">
        <f t="shared" si="69"/>
        <v>0.94000000000000006</v>
      </c>
      <c r="J120" s="16">
        <f t="shared" si="69"/>
        <v>0.874</v>
      </c>
      <c r="K120" s="16">
        <f t="shared" si="69"/>
        <v>0</v>
      </c>
      <c r="L120" s="16">
        <f t="shared" si="69"/>
        <v>0.91509999999999991</v>
      </c>
      <c r="M120" s="16">
        <f t="shared" si="69"/>
        <v>0.94840000000000002</v>
      </c>
      <c r="N120" s="16">
        <f t="shared" si="69"/>
        <v>0.98080000000000001</v>
      </c>
      <c r="O120" s="16">
        <f t="shared" si="69"/>
        <v>0</v>
      </c>
      <c r="P120" s="16">
        <f t="shared" si="69"/>
        <v>0.93759999999999999</v>
      </c>
      <c r="Q120" s="16">
        <f t="shared" si="69"/>
        <v>0.92469999999999997</v>
      </c>
      <c r="R120" s="16">
        <v>0.87087999999999999</v>
      </c>
      <c r="S120" s="16">
        <f t="shared" si="69"/>
        <v>0</v>
      </c>
      <c r="T120" s="16">
        <f t="shared" si="69"/>
        <v>0</v>
      </c>
      <c r="U120" s="16">
        <f t="shared" si="69"/>
        <v>0</v>
      </c>
      <c r="V120" s="16">
        <f t="shared" si="69"/>
        <v>0</v>
      </c>
      <c r="W120" s="16">
        <f t="shared" si="69"/>
        <v>0.93285571428571423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10" t="s">
        <v>58</v>
      </c>
      <c r="F121" s="35" t="s">
        <v>58</v>
      </c>
      <c r="G121" s="10" t="s">
        <v>58</v>
      </c>
      <c r="H121" s="10" t="s">
        <v>58</v>
      </c>
      <c r="I121" s="10" t="s">
        <v>58</v>
      </c>
      <c r="J121" s="10" t="s">
        <v>58</v>
      </c>
      <c r="K121" s="10"/>
      <c r="L121" s="10" t="s">
        <v>58</v>
      </c>
      <c r="M121" s="10" t="s">
        <v>58</v>
      </c>
      <c r="N121" s="10" t="s">
        <v>58</v>
      </c>
      <c r="O121" s="1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W122" s="17"/>
    </row>
    <row r="123" spans="1:23">
      <c r="A123" s="9" t="s">
        <v>20</v>
      </c>
      <c r="B123" s="7"/>
      <c r="C123" s="7"/>
      <c r="D123" s="7"/>
      <c r="E123" s="7"/>
      <c r="F123" s="33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30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/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0.24553571428571427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30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/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70">AVERAGE(C125:V125)</f>
        <v>0.14839285714285713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30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/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70"/>
        <v>0.51767857142857143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30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/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70"/>
        <v>4.9821428571428579E-2</v>
      </c>
    </row>
    <row r="128" spans="1:23" s="5" customFormat="1" hidden="1" outlineLevel="1">
      <c r="A128" s="3" t="s">
        <v>6</v>
      </c>
      <c r="B128" s="16">
        <f>SUM(B124:B127)</f>
        <v>1</v>
      </c>
      <c r="C128" s="16">
        <f t="shared" ref="C128:W128" si="71">SUM(C124:C127)</f>
        <v>0.97250000000000003</v>
      </c>
      <c r="D128" s="16">
        <f t="shared" si="71"/>
        <v>1</v>
      </c>
      <c r="E128" s="16">
        <f t="shared" si="71"/>
        <v>0.97250000000000003</v>
      </c>
      <c r="F128" s="34">
        <f t="shared" si="71"/>
        <v>0.95000000000000007</v>
      </c>
      <c r="G128" s="16">
        <f t="shared" si="71"/>
        <v>0.8849999999999999</v>
      </c>
      <c r="H128" s="16">
        <f t="shared" si="71"/>
        <v>0.97000000000000008</v>
      </c>
      <c r="I128" s="16">
        <f t="shared" si="71"/>
        <v>0.97250000000000003</v>
      </c>
      <c r="J128" s="16">
        <f t="shared" si="71"/>
        <v>0.95000000000000007</v>
      </c>
      <c r="K128" s="16">
        <f t="shared" si="71"/>
        <v>0</v>
      </c>
      <c r="L128" s="16">
        <f t="shared" si="71"/>
        <v>0.97000000000000008</v>
      </c>
      <c r="M128" s="16">
        <f t="shared" si="71"/>
        <v>0.97250000000000003</v>
      </c>
      <c r="N128" s="16">
        <f t="shared" si="71"/>
        <v>0.95000000000000007</v>
      </c>
      <c r="O128" s="16">
        <f t="shared" si="71"/>
        <v>0</v>
      </c>
      <c r="P128" s="16">
        <f t="shared" si="71"/>
        <v>0.95000000000000007</v>
      </c>
      <c r="Q128" s="16">
        <f t="shared" si="71"/>
        <v>0.97250000000000003</v>
      </c>
      <c r="R128" s="16">
        <v>0.97250000000000003</v>
      </c>
      <c r="S128" s="16">
        <f t="shared" si="71"/>
        <v>0</v>
      </c>
      <c r="T128" s="16">
        <f t="shared" si="71"/>
        <v>0</v>
      </c>
      <c r="U128" s="16">
        <f t="shared" si="71"/>
        <v>0</v>
      </c>
      <c r="V128" s="16">
        <f t="shared" si="71"/>
        <v>0</v>
      </c>
      <c r="W128" s="16">
        <f t="shared" si="71"/>
        <v>0.96142857142857141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30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/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72">AVERAGE(C129:V129)</f>
        <v>7.8321428571428556E-2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30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/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72"/>
        <v>3.9999999999999994E-2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30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/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72"/>
        <v>9.3571428571428569E-2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30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/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72"/>
        <v>0.27760714285714289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30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/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72"/>
        <v>6.8035714285714283E-2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30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/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72"/>
        <v>9.3257142857142858E-2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30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/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72"/>
        <v>3.9999999999999994E-2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30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/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72"/>
        <v>0.09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30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/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72"/>
        <v>0.05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30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/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72"/>
        <v>8.7142857142857147E-2</v>
      </c>
    </row>
    <row r="139" spans="1:23" s="5" customFormat="1" hidden="1" outlineLevel="1">
      <c r="A139" s="3" t="s">
        <v>17</v>
      </c>
      <c r="B139" s="16">
        <f>SUM(B129:B138)</f>
        <v>1</v>
      </c>
      <c r="C139" s="16">
        <f t="shared" ref="C139:W139" si="73">SUM(C129:C138)</f>
        <v>0.92949999999999999</v>
      </c>
      <c r="D139" s="16">
        <f t="shared" si="73"/>
        <v>0.91459999999999997</v>
      </c>
      <c r="E139" s="16">
        <f t="shared" si="73"/>
        <v>0.90449999999999997</v>
      </c>
      <c r="F139" s="34">
        <f t="shared" si="73"/>
        <v>0.89500000000000002</v>
      </c>
      <c r="G139" s="16">
        <f t="shared" si="73"/>
        <v>0.91349999999999998</v>
      </c>
      <c r="H139" s="16">
        <f t="shared" si="73"/>
        <v>0.92499999999999993</v>
      </c>
      <c r="I139" s="16">
        <f t="shared" si="73"/>
        <v>0.9375</v>
      </c>
      <c r="J139" s="16">
        <f t="shared" si="73"/>
        <v>0.92</v>
      </c>
      <c r="K139" s="16">
        <f t="shared" si="73"/>
        <v>0</v>
      </c>
      <c r="L139" s="16">
        <f t="shared" si="73"/>
        <v>0.88000000000000012</v>
      </c>
      <c r="M139" s="16">
        <f t="shared" si="73"/>
        <v>0.91999999999999993</v>
      </c>
      <c r="N139" s="16">
        <f t="shared" si="73"/>
        <v>0.92949999999999999</v>
      </c>
      <c r="O139" s="16">
        <f t="shared" si="73"/>
        <v>0</v>
      </c>
      <c r="P139" s="16">
        <f t="shared" si="73"/>
        <v>0.93</v>
      </c>
      <c r="Q139" s="16">
        <f t="shared" si="73"/>
        <v>0.89</v>
      </c>
      <c r="R139" s="16">
        <v>0.96199999999999997</v>
      </c>
      <c r="S139" s="16">
        <f t="shared" si="73"/>
        <v>0</v>
      </c>
      <c r="T139" s="16">
        <f t="shared" si="73"/>
        <v>0</v>
      </c>
      <c r="U139" s="16">
        <f t="shared" si="73"/>
        <v>0</v>
      </c>
      <c r="V139" s="16">
        <f t="shared" si="73"/>
        <v>0</v>
      </c>
      <c r="W139" s="16">
        <f t="shared" si="73"/>
        <v>0.9179357142857143</v>
      </c>
    </row>
    <row r="140" spans="1:23" collapsed="1">
      <c r="A140" s="3" t="s">
        <v>18</v>
      </c>
      <c r="B140" s="16">
        <f t="shared" ref="B140:W140" si="74">0.4*B128+0.6*B139</f>
        <v>1</v>
      </c>
      <c r="C140" s="16">
        <f t="shared" si="74"/>
        <v>0.94669999999999999</v>
      </c>
      <c r="D140" s="16">
        <f t="shared" si="74"/>
        <v>0.94875999999999994</v>
      </c>
      <c r="E140" s="16">
        <f t="shared" si="74"/>
        <v>0.93169999999999997</v>
      </c>
      <c r="F140" s="34">
        <f t="shared" si="74"/>
        <v>0.91700000000000004</v>
      </c>
      <c r="G140" s="16">
        <f t="shared" si="74"/>
        <v>0.9020999999999999</v>
      </c>
      <c r="H140" s="16">
        <f t="shared" si="74"/>
        <v>0.94300000000000006</v>
      </c>
      <c r="I140" s="16">
        <f t="shared" si="74"/>
        <v>0.95150000000000001</v>
      </c>
      <c r="J140" s="16">
        <f t="shared" si="74"/>
        <v>0.93200000000000016</v>
      </c>
      <c r="K140" s="16">
        <f t="shared" si="74"/>
        <v>0</v>
      </c>
      <c r="L140" s="16">
        <f t="shared" si="74"/>
        <v>0.91600000000000015</v>
      </c>
      <c r="M140" s="16">
        <f t="shared" si="74"/>
        <v>0.94099999999999995</v>
      </c>
      <c r="N140" s="16">
        <f t="shared" si="74"/>
        <v>0.93769999999999998</v>
      </c>
      <c r="O140" s="16">
        <f t="shared" si="74"/>
        <v>0</v>
      </c>
      <c r="P140" s="16">
        <f t="shared" si="74"/>
        <v>0.93800000000000017</v>
      </c>
      <c r="Q140" s="16">
        <f t="shared" si="74"/>
        <v>0.92300000000000004</v>
      </c>
      <c r="R140" s="16">
        <v>0.96619999999999995</v>
      </c>
      <c r="S140" s="16">
        <f t="shared" si="74"/>
        <v>0</v>
      </c>
      <c r="T140" s="16">
        <f t="shared" si="74"/>
        <v>0</v>
      </c>
      <c r="U140" s="16">
        <f t="shared" si="74"/>
        <v>0</v>
      </c>
      <c r="V140" s="16">
        <f t="shared" si="74"/>
        <v>0</v>
      </c>
      <c r="W140" s="16">
        <f t="shared" si="74"/>
        <v>0.93533285714285708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10" t="s">
        <v>58</v>
      </c>
      <c r="F141" s="35" t="s">
        <v>58</v>
      </c>
      <c r="G141" s="10" t="s">
        <v>58</v>
      </c>
      <c r="H141" s="10" t="s">
        <v>58</v>
      </c>
      <c r="I141" s="10" t="s">
        <v>58</v>
      </c>
      <c r="J141" s="10" t="s">
        <v>58</v>
      </c>
      <c r="K141" s="10"/>
      <c r="L141" s="10" t="s">
        <v>58</v>
      </c>
      <c r="M141" s="10" t="s">
        <v>58</v>
      </c>
      <c r="N141" s="10" t="s">
        <v>59</v>
      </c>
      <c r="O141" s="10"/>
      <c r="P141" s="10"/>
      <c r="Q141" s="10" t="s">
        <v>59</v>
      </c>
      <c r="R141" s="24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W142" s="17"/>
    </row>
    <row r="143" spans="1:23">
      <c r="A143" s="9" t="s">
        <v>21</v>
      </c>
      <c r="B143" s="7"/>
      <c r="C143" s="7"/>
      <c r="D143" s="7"/>
      <c r="E143" s="7"/>
      <c r="F143" s="33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30">
        <v>0.23</v>
      </c>
      <c r="G144" s="12">
        <v>0.23749999999999999</v>
      </c>
      <c r="H144" s="13">
        <v>0.23</v>
      </c>
      <c r="I144" s="13">
        <v>0.23749999999999999</v>
      </c>
      <c r="J144" s="13">
        <v>0.18</v>
      </c>
      <c r="K144" s="13"/>
      <c r="L144" s="13">
        <v>0.23</v>
      </c>
      <c r="M144" s="13">
        <v>0.22500000000000001</v>
      </c>
      <c r="N144" s="13">
        <v>0.22500000000000001</v>
      </c>
      <c r="O144" s="12"/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0.22553571428571431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30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/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75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30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/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75"/>
        <v>0.54167857142857134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30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/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75"/>
        <v>0.05</v>
      </c>
    </row>
    <row r="148" spans="1:23" s="5" customFormat="1" hidden="1" outlineLevel="1">
      <c r="A148" s="3" t="s">
        <v>6</v>
      </c>
      <c r="B148" s="16">
        <f>SUM(B144:B147)</f>
        <v>1</v>
      </c>
      <c r="C148" s="16">
        <f t="shared" ref="C148:W148" si="76">SUM(C144:C147)</f>
        <v>0.97500000000000009</v>
      </c>
      <c r="D148" s="16">
        <f t="shared" si="76"/>
        <v>1</v>
      </c>
      <c r="E148" s="16">
        <f t="shared" si="76"/>
        <v>0.9335</v>
      </c>
      <c r="F148" s="34">
        <f t="shared" si="76"/>
        <v>0.98000000000000009</v>
      </c>
      <c r="G148" s="16">
        <f t="shared" si="76"/>
        <v>0.96</v>
      </c>
      <c r="H148" s="16">
        <f t="shared" si="76"/>
        <v>0.98000000000000009</v>
      </c>
      <c r="I148" s="16">
        <f t="shared" si="76"/>
        <v>0.98750000000000004</v>
      </c>
      <c r="J148" s="16">
        <f t="shared" si="76"/>
        <v>0.93</v>
      </c>
      <c r="K148" s="16">
        <f t="shared" si="76"/>
        <v>0</v>
      </c>
      <c r="L148" s="16">
        <f t="shared" si="76"/>
        <v>0.95000000000000007</v>
      </c>
      <c r="M148" s="16">
        <f t="shared" si="76"/>
        <v>0.95850000000000002</v>
      </c>
      <c r="N148" s="16">
        <f t="shared" si="76"/>
        <v>0.97500000000000009</v>
      </c>
      <c r="O148" s="16">
        <f t="shared" si="76"/>
        <v>0</v>
      </c>
      <c r="P148" s="16">
        <f t="shared" si="76"/>
        <v>0.95000000000000007</v>
      </c>
      <c r="Q148" s="16">
        <f t="shared" si="76"/>
        <v>0.97250000000000003</v>
      </c>
      <c r="R148" s="16">
        <v>0.9890000000000001</v>
      </c>
      <c r="S148" s="16">
        <f t="shared" si="76"/>
        <v>0</v>
      </c>
      <c r="T148" s="16">
        <f t="shared" si="76"/>
        <v>0</v>
      </c>
      <c r="U148" s="16">
        <f t="shared" si="76"/>
        <v>0</v>
      </c>
      <c r="V148" s="16">
        <f t="shared" si="76"/>
        <v>0</v>
      </c>
      <c r="W148" s="16">
        <f t="shared" si="76"/>
        <v>0.96721428571428569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30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/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7">AVERAGE(C149:V149)</f>
        <v>8.1607142857142864E-2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30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/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7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30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/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7"/>
        <v>0.1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30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/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7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30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/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7"/>
        <v>0.09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30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/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7"/>
        <v>0.11948571428571432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30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/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7"/>
        <v>3.9999999999999994E-2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30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/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7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30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/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7"/>
        <v>4.267857142857142E-2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30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/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7"/>
        <v>0.09</v>
      </c>
    </row>
    <row r="159" spans="1:23" s="5" customFormat="1" hidden="1" outlineLevel="1">
      <c r="A159" s="3" t="s">
        <v>17</v>
      </c>
      <c r="B159" s="16">
        <f>SUM(B149:B158)</f>
        <v>1</v>
      </c>
      <c r="C159" s="16">
        <f t="shared" ref="C159:W159" si="78">SUM(C149:C158)</f>
        <v>0.99049999999999994</v>
      </c>
      <c r="D159" s="16">
        <f t="shared" si="78"/>
        <v>0.98329999999999995</v>
      </c>
      <c r="E159" s="16">
        <f t="shared" si="78"/>
        <v>0.98149999999999993</v>
      </c>
      <c r="F159" s="34">
        <f t="shared" si="78"/>
        <v>0.995</v>
      </c>
      <c r="G159" s="16">
        <f t="shared" si="78"/>
        <v>0.97599999999999998</v>
      </c>
      <c r="H159" s="16">
        <f t="shared" si="78"/>
        <v>0.98599999999999999</v>
      </c>
      <c r="I159" s="16">
        <f t="shared" si="78"/>
        <v>0.98499999999999999</v>
      </c>
      <c r="J159" s="16">
        <f t="shared" si="78"/>
        <v>0.98499999999999999</v>
      </c>
      <c r="K159" s="16">
        <f t="shared" si="78"/>
        <v>0</v>
      </c>
      <c r="L159" s="16">
        <f t="shared" si="78"/>
        <v>0.96</v>
      </c>
      <c r="M159" s="16">
        <f t="shared" si="78"/>
        <v>0.98599999999999999</v>
      </c>
      <c r="N159" s="16">
        <f t="shared" si="78"/>
        <v>0.98599999999999999</v>
      </c>
      <c r="O159" s="16">
        <f t="shared" si="78"/>
        <v>0</v>
      </c>
      <c r="P159" s="16">
        <f t="shared" si="78"/>
        <v>0.98499999999999999</v>
      </c>
      <c r="Q159" s="16">
        <f t="shared" si="78"/>
        <v>0.97599999999999998</v>
      </c>
      <c r="R159" s="16">
        <v>0.99749999999999994</v>
      </c>
      <c r="S159" s="16">
        <f t="shared" si="78"/>
        <v>0</v>
      </c>
      <c r="T159" s="16">
        <f t="shared" si="78"/>
        <v>0</v>
      </c>
      <c r="U159" s="16">
        <f t="shared" si="78"/>
        <v>0</v>
      </c>
      <c r="V159" s="16">
        <f t="shared" si="78"/>
        <v>0</v>
      </c>
      <c r="W159" s="16">
        <f t="shared" si="78"/>
        <v>0.98377142857142852</v>
      </c>
    </row>
    <row r="160" spans="1:23" collapsed="1">
      <c r="A160" s="3" t="s">
        <v>18</v>
      </c>
      <c r="B160" s="16">
        <f t="shared" ref="B160:W160" si="79">0.4*B148+0.6*B159</f>
        <v>1</v>
      </c>
      <c r="C160" s="16">
        <f t="shared" si="79"/>
        <v>0.98429999999999995</v>
      </c>
      <c r="D160" s="16">
        <f t="shared" si="79"/>
        <v>0.98997999999999997</v>
      </c>
      <c r="E160" s="16">
        <f t="shared" si="79"/>
        <v>0.96229999999999993</v>
      </c>
      <c r="F160" s="34">
        <f t="shared" si="79"/>
        <v>0.9890000000000001</v>
      </c>
      <c r="G160" s="16">
        <f t="shared" si="79"/>
        <v>0.96960000000000002</v>
      </c>
      <c r="H160" s="16">
        <f t="shared" si="79"/>
        <v>0.98360000000000003</v>
      </c>
      <c r="I160" s="16">
        <f t="shared" si="79"/>
        <v>0.98599999999999999</v>
      </c>
      <c r="J160" s="16">
        <f t="shared" si="79"/>
        <v>0.96300000000000008</v>
      </c>
      <c r="K160" s="16">
        <f t="shared" si="79"/>
        <v>0</v>
      </c>
      <c r="L160" s="16">
        <f t="shared" si="79"/>
        <v>0.95599999999999996</v>
      </c>
      <c r="M160" s="16">
        <f t="shared" si="79"/>
        <v>0.97500000000000009</v>
      </c>
      <c r="N160" s="16">
        <f t="shared" si="79"/>
        <v>0.98160000000000003</v>
      </c>
      <c r="O160" s="16">
        <f t="shared" si="79"/>
        <v>0</v>
      </c>
      <c r="P160" s="16">
        <f t="shared" si="79"/>
        <v>0.97100000000000009</v>
      </c>
      <c r="Q160" s="16">
        <f t="shared" si="79"/>
        <v>0.97460000000000002</v>
      </c>
      <c r="R160" s="16">
        <v>0.99409999999999998</v>
      </c>
      <c r="S160" s="16">
        <f t="shared" si="79"/>
        <v>0</v>
      </c>
      <c r="T160" s="16">
        <f t="shared" si="79"/>
        <v>0</v>
      </c>
      <c r="U160" s="16">
        <f t="shared" si="79"/>
        <v>0</v>
      </c>
      <c r="V160" s="16">
        <f t="shared" si="79"/>
        <v>0</v>
      </c>
      <c r="W160" s="16">
        <f t="shared" si="79"/>
        <v>0.97714857142857137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10" t="s">
        <v>58</v>
      </c>
      <c r="F161" s="35" t="s">
        <v>58</v>
      </c>
      <c r="G161" s="10" t="s">
        <v>59</v>
      </c>
      <c r="H161" s="10" t="s">
        <v>58</v>
      </c>
      <c r="I161" s="10" t="s">
        <v>59</v>
      </c>
      <c r="J161" s="10" t="s">
        <v>59</v>
      </c>
      <c r="K161" s="10"/>
      <c r="L161" s="10" t="s">
        <v>59</v>
      </c>
      <c r="M161" s="10" t="s">
        <v>58</v>
      </c>
      <c r="N161" s="10" t="s">
        <v>59</v>
      </c>
      <c r="O161" s="10"/>
      <c r="P161" s="10"/>
      <c r="Q161" s="10" t="s">
        <v>59</v>
      </c>
      <c r="R161" s="24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3" spans="1:23">
      <c r="A163" s="29" t="s">
        <v>74</v>
      </c>
      <c r="B163" s="7"/>
      <c r="C163" s="7"/>
      <c r="D163" s="7"/>
      <c r="E163" s="7"/>
      <c r="F163" s="33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/>
      <c r="D164" s="12"/>
      <c r="E164" s="13"/>
      <c r="F164" s="30">
        <v>0.25</v>
      </c>
      <c r="G164" s="12"/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/>
      <c r="D165" s="12"/>
      <c r="E165" s="13"/>
      <c r="F165" s="30">
        <v>3.7499999999999999E-2</v>
      </c>
      <c r="G165" s="12"/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ref="W165:W167" si="80">AVERAGE(C165:V165)</f>
        <v>3.7499999999999999E-2</v>
      </c>
    </row>
    <row r="166" spans="1:23" hidden="1" outlineLevel="2">
      <c r="A166" s="2" t="s">
        <v>4</v>
      </c>
      <c r="B166" s="18">
        <v>0.55000000000000004</v>
      </c>
      <c r="C166" s="12"/>
      <c r="D166" s="12"/>
      <c r="E166" s="13"/>
      <c r="F166" s="30">
        <v>0.13750000000000001</v>
      </c>
      <c r="G166" s="12"/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80"/>
        <v>0.13750000000000001</v>
      </c>
    </row>
    <row r="167" spans="1:23" hidden="1" outlineLevel="2">
      <c r="A167" s="2" t="s">
        <v>5</v>
      </c>
      <c r="B167" s="18">
        <v>0.05</v>
      </c>
      <c r="C167" s="12"/>
      <c r="D167" s="12"/>
      <c r="E167" s="13"/>
      <c r="F167" s="30">
        <v>0.05</v>
      </c>
      <c r="G167" s="12"/>
      <c r="H167" s="13"/>
      <c r="I167" s="13"/>
      <c r="J167" s="13"/>
      <c r="K167" s="13"/>
      <c r="L167" s="13"/>
      <c r="M167" s="13"/>
      <c r="N167" s="13"/>
      <c r="O167" s="12"/>
      <c r="P167" s="13"/>
      <c r="Q167" s="13"/>
      <c r="R167" s="13"/>
      <c r="S167" s="13"/>
      <c r="T167" s="13"/>
      <c r="U167" s="13"/>
      <c r="V167" s="13"/>
      <c r="W167" s="15">
        <f t="shared" si="80"/>
        <v>0.05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:Q168" si="81">SUM(C164:C167)</f>
        <v>0</v>
      </c>
      <c r="D168" s="16">
        <f t="shared" si="81"/>
        <v>0</v>
      </c>
      <c r="E168" s="16">
        <f t="shared" si="81"/>
        <v>0</v>
      </c>
      <c r="F168" s="34">
        <f t="shared" si="81"/>
        <v>0.47499999999999998</v>
      </c>
      <c r="G168" s="16">
        <f t="shared" si="81"/>
        <v>0</v>
      </c>
      <c r="H168" s="16">
        <f t="shared" si="81"/>
        <v>0</v>
      </c>
      <c r="I168" s="16">
        <f t="shared" si="81"/>
        <v>0</v>
      </c>
      <c r="J168" s="16">
        <f t="shared" si="81"/>
        <v>0</v>
      </c>
      <c r="K168" s="16">
        <f t="shared" si="81"/>
        <v>0</v>
      </c>
      <c r="L168" s="16">
        <f t="shared" si="81"/>
        <v>0</v>
      </c>
      <c r="M168" s="16">
        <f t="shared" si="81"/>
        <v>0</v>
      </c>
      <c r="N168" s="16">
        <f t="shared" si="81"/>
        <v>0</v>
      </c>
      <c r="O168" s="16">
        <f t="shared" si="81"/>
        <v>0</v>
      </c>
      <c r="P168" s="16">
        <f t="shared" si="81"/>
        <v>0</v>
      </c>
      <c r="Q168" s="16">
        <f t="shared" si="81"/>
        <v>0</v>
      </c>
      <c r="R168" s="16">
        <v>1</v>
      </c>
      <c r="S168" s="16">
        <f t="shared" ref="S168:W168" si="82">SUM(S164:S167)</f>
        <v>0</v>
      </c>
      <c r="T168" s="16">
        <f t="shared" si="82"/>
        <v>0</v>
      </c>
      <c r="U168" s="16">
        <f t="shared" si="82"/>
        <v>0</v>
      </c>
      <c r="V168" s="16">
        <f t="shared" si="82"/>
        <v>0</v>
      </c>
      <c r="W168" s="16">
        <f t="shared" si="82"/>
        <v>0.47499999999999998</v>
      </c>
    </row>
    <row r="169" spans="1:23" hidden="1" outlineLevel="2">
      <c r="A169" s="2" t="s">
        <v>7</v>
      </c>
      <c r="B169" s="18">
        <v>0.09</v>
      </c>
      <c r="C169" s="12"/>
      <c r="D169" s="12"/>
      <c r="E169" s="13"/>
      <c r="F169" s="30">
        <v>2.2499999999999999E-2</v>
      </c>
      <c r="G169" s="12"/>
      <c r="H169" s="13"/>
      <c r="I169" s="13"/>
      <c r="J169" s="13"/>
      <c r="K169" s="13"/>
      <c r="L169" s="13"/>
      <c r="M169" s="13"/>
      <c r="N169" s="13"/>
      <c r="O169" s="12"/>
      <c r="P169" s="13"/>
      <c r="Q169" s="13"/>
      <c r="R169" s="13"/>
      <c r="S169" s="13"/>
      <c r="T169" s="13"/>
      <c r="U169" s="13"/>
      <c r="V169" s="13"/>
      <c r="W169" s="15">
        <f t="shared" ref="W169:W178" si="83">AVERAGE(C169:V169)</f>
        <v>2.2499999999999999E-2</v>
      </c>
    </row>
    <row r="170" spans="1:23" hidden="1" outlineLevel="2">
      <c r="A170" s="2" t="s">
        <v>8</v>
      </c>
      <c r="B170" s="18">
        <v>0.04</v>
      </c>
      <c r="C170" s="12"/>
      <c r="D170" s="12"/>
      <c r="E170" s="13"/>
      <c r="F170" s="30">
        <v>0.01</v>
      </c>
      <c r="G170" s="12"/>
      <c r="H170" s="13"/>
      <c r="I170" s="13"/>
      <c r="J170" s="13"/>
      <c r="K170" s="13"/>
      <c r="L170" s="13"/>
      <c r="M170" s="13"/>
      <c r="N170" s="13"/>
      <c r="O170" s="12"/>
      <c r="P170" s="13"/>
      <c r="Q170" s="13"/>
      <c r="R170" s="13"/>
      <c r="S170" s="13"/>
      <c r="T170" s="13"/>
      <c r="U170" s="13"/>
      <c r="V170" s="13"/>
      <c r="W170" s="15">
        <f t="shared" si="83"/>
        <v>0.01</v>
      </c>
    </row>
    <row r="171" spans="1:23" hidden="1" outlineLevel="2">
      <c r="A171" s="2" t="s">
        <v>9</v>
      </c>
      <c r="B171" s="18">
        <v>0.1</v>
      </c>
      <c r="C171" s="12"/>
      <c r="D171" s="12"/>
      <c r="E171" s="13"/>
      <c r="F171" s="30">
        <v>2.5000000000000001E-2</v>
      </c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 t="shared" si="83"/>
        <v>2.5000000000000001E-2</v>
      </c>
    </row>
    <row r="172" spans="1:23" hidden="1" outlineLevel="2">
      <c r="A172" s="2" t="s">
        <v>10</v>
      </c>
      <c r="B172" s="18">
        <v>0.28999999999999998</v>
      </c>
      <c r="C172" s="12"/>
      <c r="D172" s="12"/>
      <c r="E172" s="13"/>
      <c r="F172" s="30">
        <v>7.2499999999999995E-2</v>
      </c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si="83"/>
        <v>7.2499999999999995E-2</v>
      </c>
    </row>
    <row r="173" spans="1:23" hidden="1" outlineLevel="2">
      <c r="A173" s="2" t="s">
        <v>11</v>
      </c>
      <c r="B173" s="18">
        <v>0.09</v>
      </c>
      <c r="C173" s="12"/>
      <c r="D173" s="12"/>
      <c r="E173" s="13"/>
      <c r="F173" s="30">
        <v>2.2499999999999999E-2</v>
      </c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83"/>
        <v>2.2499999999999999E-2</v>
      </c>
    </row>
    <row r="174" spans="1:23" hidden="1" outlineLevel="2">
      <c r="A174" s="2" t="s">
        <v>12</v>
      </c>
      <c r="B174" s="18">
        <v>0.12</v>
      </c>
      <c r="C174" s="12"/>
      <c r="D174" s="12"/>
      <c r="E174" s="13"/>
      <c r="F174" s="30">
        <v>0.03</v>
      </c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83"/>
        <v>0.03</v>
      </c>
    </row>
    <row r="175" spans="1:23" hidden="1" outlineLevel="2">
      <c r="A175" s="2" t="s">
        <v>13</v>
      </c>
      <c r="B175" s="18">
        <v>0.04</v>
      </c>
      <c r="C175" s="12"/>
      <c r="D175" s="12"/>
      <c r="E175" s="13"/>
      <c r="F175" s="30">
        <v>0.04</v>
      </c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>
        <f t="shared" si="83"/>
        <v>0.04</v>
      </c>
    </row>
    <row r="176" spans="1:23" hidden="1" outlineLevel="2">
      <c r="A176" s="2" t="s">
        <v>14</v>
      </c>
      <c r="B176" s="18">
        <v>0.09</v>
      </c>
      <c r="C176" s="12"/>
      <c r="D176" s="12"/>
      <c r="E176" s="13"/>
      <c r="F176" s="30">
        <v>2.2499999999999999E-2</v>
      </c>
      <c r="G176" s="12"/>
      <c r="H176" s="13"/>
      <c r="I176" s="13"/>
      <c r="J176" s="13"/>
      <c r="K176" s="13"/>
      <c r="L176" s="13"/>
      <c r="M176" s="13"/>
      <c r="N176" s="13"/>
      <c r="O176" s="12"/>
      <c r="P176" s="13"/>
      <c r="Q176" s="13"/>
      <c r="R176" s="13"/>
      <c r="S176" s="13"/>
      <c r="T176" s="13"/>
      <c r="U176" s="13"/>
      <c r="V176" s="13"/>
      <c r="W176" s="15">
        <f t="shared" si="83"/>
        <v>2.2499999999999999E-2</v>
      </c>
    </row>
    <row r="177" spans="1:23" hidden="1" outlineLevel="2">
      <c r="A177" s="2" t="s">
        <v>15</v>
      </c>
      <c r="B177" s="18">
        <v>0.05</v>
      </c>
      <c r="C177" s="12"/>
      <c r="D177" s="12"/>
      <c r="E177" s="13"/>
      <c r="F177" s="30">
        <v>0.05</v>
      </c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si="83"/>
        <v>0.05</v>
      </c>
    </row>
    <row r="178" spans="1:23" hidden="1" outlineLevel="2">
      <c r="A178" s="2" t="s">
        <v>16</v>
      </c>
      <c r="B178" s="18">
        <v>0.09</v>
      </c>
      <c r="C178" s="12"/>
      <c r="D178" s="12"/>
      <c r="E178" s="13"/>
      <c r="F178" s="30">
        <v>2.2499999999999999E-2</v>
      </c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83"/>
        <v>2.2499999999999999E-2</v>
      </c>
    </row>
    <row r="179" spans="1:23" s="5" customFormat="1" hidden="1" outlineLevel="1">
      <c r="A179" s="3" t="s">
        <v>17</v>
      </c>
      <c r="B179" s="16">
        <f>SUM(B169:B178)</f>
        <v>1</v>
      </c>
      <c r="C179" s="16">
        <f t="shared" ref="C179:Q179" si="84">SUM(C169:C178)</f>
        <v>0</v>
      </c>
      <c r="D179" s="16">
        <f t="shared" si="84"/>
        <v>0</v>
      </c>
      <c r="E179" s="16">
        <f t="shared" si="84"/>
        <v>0</v>
      </c>
      <c r="F179" s="34">
        <f t="shared" si="84"/>
        <v>0.3175</v>
      </c>
      <c r="G179" s="16">
        <f t="shared" si="84"/>
        <v>0</v>
      </c>
      <c r="H179" s="16">
        <f t="shared" si="84"/>
        <v>0</v>
      </c>
      <c r="I179" s="16">
        <f t="shared" si="84"/>
        <v>0</v>
      </c>
      <c r="J179" s="16">
        <f t="shared" si="84"/>
        <v>0</v>
      </c>
      <c r="K179" s="16">
        <f t="shared" si="84"/>
        <v>0</v>
      </c>
      <c r="L179" s="16">
        <f t="shared" si="84"/>
        <v>0</v>
      </c>
      <c r="M179" s="16">
        <f t="shared" si="84"/>
        <v>0</v>
      </c>
      <c r="N179" s="16">
        <f t="shared" si="84"/>
        <v>0</v>
      </c>
      <c r="O179" s="16">
        <f t="shared" si="84"/>
        <v>0</v>
      </c>
      <c r="P179" s="16">
        <f t="shared" si="84"/>
        <v>0</v>
      </c>
      <c r="Q179" s="16">
        <f t="shared" si="84"/>
        <v>0</v>
      </c>
      <c r="R179" s="16">
        <v>0.50353999999999999</v>
      </c>
      <c r="S179" s="16">
        <f t="shared" ref="S179:W179" si="85">SUM(S169:S178)</f>
        <v>0</v>
      </c>
      <c r="T179" s="16">
        <f t="shared" si="85"/>
        <v>0</v>
      </c>
      <c r="U179" s="16">
        <f t="shared" si="85"/>
        <v>0</v>
      </c>
      <c r="V179" s="16">
        <f t="shared" si="85"/>
        <v>0</v>
      </c>
      <c r="W179" s="16">
        <f t="shared" si="85"/>
        <v>0.3175</v>
      </c>
    </row>
    <row r="180" spans="1:23" collapsed="1">
      <c r="A180" s="3" t="s">
        <v>18</v>
      </c>
      <c r="B180" s="16">
        <f t="shared" ref="B180:Q180" si="86">0.4*B168+0.6*B179</f>
        <v>1</v>
      </c>
      <c r="C180" s="16">
        <f t="shared" si="86"/>
        <v>0</v>
      </c>
      <c r="D180" s="16">
        <f t="shared" si="86"/>
        <v>0</v>
      </c>
      <c r="E180" s="16">
        <f t="shared" si="86"/>
        <v>0</v>
      </c>
      <c r="F180" s="34">
        <f t="shared" si="86"/>
        <v>0.3805</v>
      </c>
      <c r="G180" s="16">
        <f t="shared" si="86"/>
        <v>0</v>
      </c>
      <c r="H180" s="16">
        <f t="shared" si="86"/>
        <v>0</v>
      </c>
      <c r="I180" s="16">
        <f t="shared" si="86"/>
        <v>0</v>
      </c>
      <c r="J180" s="16">
        <f t="shared" si="86"/>
        <v>0</v>
      </c>
      <c r="K180" s="16">
        <f t="shared" si="86"/>
        <v>0</v>
      </c>
      <c r="L180" s="16">
        <f t="shared" si="86"/>
        <v>0</v>
      </c>
      <c r="M180" s="16">
        <f t="shared" si="86"/>
        <v>0</v>
      </c>
      <c r="N180" s="16">
        <f t="shared" si="86"/>
        <v>0</v>
      </c>
      <c r="O180" s="16">
        <f t="shared" si="86"/>
        <v>0</v>
      </c>
      <c r="P180" s="16">
        <f t="shared" si="86"/>
        <v>0</v>
      </c>
      <c r="Q180" s="16">
        <f t="shared" si="86"/>
        <v>0</v>
      </c>
      <c r="R180" s="16">
        <v>0.70212399999999997</v>
      </c>
      <c r="S180" s="16">
        <f t="shared" ref="S180:W180" si="87">0.4*S168+0.6*S179</f>
        <v>0</v>
      </c>
      <c r="T180" s="16">
        <f t="shared" si="87"/>
        <v>0</v>
      </c>
      <c r="U180" s="16">
        <f t="shared" si="87"/>
        <v>0</v>
      </c>
      <c r="V180" s="16">
        <f t="shared" si="87"/>
        <v>0</v>
      </c>
      <c r="W180" s="16">
        <f t="shared" si="87"/>
        <v>0.3805</v>
      </c>
    </row>
    <row r="181" spans="1:23">
      <c r="W181" s="17"/>
    </row>
    <row r="182" spans="1:23">
      <c r="A182" s="29" t="s">
        <v>83</v>
      </c>
      <c r="B182" s="7"/>
      <c r="C182" s="7"/>
      <c r="D182" s="7"/>
      <c r="E182" s="7"/>
      <c r="F182" s="33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/>
      <c r="D183" s="12"/>
      <c r="E183" s="13"/>
      <c r="F183" s="30">
        <v>0.25</v>
      </c>
      <c r="G183" s="12"/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/>
      <c r="D184" s="12"/>
      <c r="E184" s="13"/>
      <c r="F184" s="30">
        <v>7.4999999999999997E-2</v>
      </c>
      <c r="G184" s="12"/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ref="W184:W186" si="88">AVERAGE(C184:V184)</f>
        <v>7.4999999999999997E-2</v>
      </c>
    </row>
    <row r="185" spans="1:23" hidden="1" outlineLevel="2">
      <c r="A185" s="2" t="s">
        <v>4</v>
      </c>
      <c r="B185" s="18">
        <v>0.55000000000000004</v>
      </c>
      <c r="C185" s="12"/>
      <c r="D185" s="12"/>
      <c r="E185" s="13"/>
      <c r="F185" s="30">
        <v>0.27500000000000002</v>
      </c>
      <c r="G185" s="12"/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88"/>
        <v>0.27500000000000002</v>
      </c>
    </row>
    <row r="186" spans="1:23" hidden="1" outlineLevel="2">
      <c r="A186" s="2" t="s">
        <v>5</v>
      </c>
      <c r="B186" s="18">
        <v>0.05</v>
      </c>
      <c r="C186" s="12"/>
      <c r="D186" s="12"/>
      <c r="E186" s="13"/>
      <c r="F186" s="30">
        <v>0.05</v>
      </c>
      <c r="G186" s="12"/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88"/>
        <v>0.05</v>
      </c>
    </row>
    <row r="187" spans="1:23" s="5" customFormat="1" hidden="1" outlineLevel="1">
      <c r="A187" s="3" t="s">
        <v>6</v>
      </c>
      <c r="B187" s="16">
        <f>SUM(B183:B186)</f>
        <v>1</v>
      </c>
      <c r="C187" s="16">
        <f t="shared" ref="C187:Q187" si="89">SUM(C183:C186)</f>
        <v>0</v>
      </c>
      <c r="D187" s="16">
        <f t="shared" si="89"/>
        <v>0</v>
      </c>
      <c r="E187" s="16">
        <f t="shared" si="89"/>
        <v>0</v>
      </c>
      <c r="F187" s="34">
        <f t="shared" si="89"/>
        <v>0.65000000000000013</v>
      </c>
      <c r="G187" s="16">
        <f t="shared" si="89"/>
        <v>0</v>
      </c>
      <c r="H187" s="16">
        <f t="shared" si="89"/>
        <v>0</v>
      </c>
      <c r="I187" s="16">
        <f t="shared" si="89"/>
        <v>0</v>
      </c>
      <c r="J187" s="16">
        <f t="shared" si="89"/>
        <v>0</v>
      </c>
      <c r="K187" s="16">
        <f t="shared" si="89"/>
        <v>0</v>
      </c>
      <c r="L187" s="16">
        <f t="shared" si="89"/>
        <v>0</v>
      </c>
      <c r="M187" s="16">
        <f t="shared" si="89"/>
        <v>0</v>
      </c>
      <c r="N187" s="16">
        <f t="shared" si="89"/>
        <v>0</v>
      </c>
      <c r="O187" s="16">
        <f t="shared" si="89"/>
        <v>0</v>
      </c>
      <c r="P187" s="16">
        <f t="shared" si="89"/>
        <v>0</v>
      </c>
      <c r="Q187" s="16">
        <f t="shared" si="89"/>
        <v>0</v>
      </c>
      <c r="R187" s="16">
        <v>1</v>
      </c>
      <c r="S187" s="16">
        <f t="shared" ref="S187:W187" si="90">SUM(S183:S186)</f>
        <v>0</v>
      </c>
      <c r="T187" s="16">
        <f t="shared" si="90"/>
        <v>0</v>
      </c>
      <c r="U187" s="16">
        <f t="shared" si="90"/>
        <v>0</v>
      </c>
      <c r="V187" s="16">
        <f t="shared" si="90"/>
        <v>0</v>
      </c>
      <c r="W187" s="16">
        <f t="shared" si="90"/>
        <v>0.65000000000000013</v>
      </c>
    </row>
    <row r="188" spans="1:23" hidden="1" outlineLevel="2">
      <c r="A188" s="2" t="s">
        <v>7</v>
      </c>
      <c r="B188" s="18">
        <v>0.09</v>
      </c>
      <c r="C188" s="12"/>
      <c r="D188" s="12"/>
      <c r="E188" s="13"/>
      <c r="F188" s="30">
        <v>4.4999999999999998E-2</v>
      </c>
      <c r="G188" s="12"/>
      <c r="H188" s="13"/>
      <c r="I188" s="13"/>
      <c r="J188" s="13"/>
      <c r="K188" s="13"/>
      <c r="L188" s="13"/>
      <c r="M188" s="13"/>
      <c r="N188" s="13"/>
      <c r="O188" s="12"/>
      <c r="P188" s="13"/>
      <c r="Q188" s="13"/>
      <c r="R188" s="13"/>
      <c r="S188" s="13"/>
      <c r="T188" s="13"/>
      <c r="U188" s="13"/>
      <c r="V188" s="13"/>
      <c r="W188" s="15">
        <f t="shared" ref="W188:W197" si="91">AVERAGE(C188:V188)</f>
        <v>4.4999999999999998E-2</v>
      </c>
    </row>
    <row r="189" spans="1:23" hidden="1" outlineLevel="2">
      <c r="A189" s="2" t="s">
        <v>8</v>
      </c>
      <c r="B189" s="18">
        <v>0.04</v>
      </c>
      <c r="C189" s="12"/>
      <c r="D189" s="12"/>
      <c r="E189" s="13"/>
      <c r="F189" s="30">
        <v>0.02</v>
      </c>
      <c r="G189" s="12"/>
      <c r="H189" s="13"/>
      <c r="I189" s="13"/>
      <c r="J189" s="13"/>
      <c r="K189" s="13"/>
      <c r="L189" s="13"/>
      <c r="M189" s="13"/>
      <c r="N189" s="13"/>
      <c r="O189" s="12"/>
      <c r="P189" s="13"/>
      <c r="Q189" s="13"/>
      <c r="R189" s="13"/>
      <c r="S189" s="13"/>
      <c r="T189" s="13"/>
      <c r="U189" s="13"/>
      <c r="V189" s="13"/>
      <c r="W189" s="15">
        <f t="shared" si="91"/>
        <v>0.02</v>
      </c>
    </row>
    <row r="190" spans="1:23" hidden="1" outlineLevel="2">
      <c r="A190" s="2" t="s">
        <v>9</v>
      </c>
      <c r="B190" s="18">
        <v>0.1</v>
      </c>
      <c r="C190" s="12"/>
      <c r="D190" s="12"/>
      <c r="E190" s="13"/>
      <c r="F190" s="30">
        <v>0.05</v>
      </c>
      <c r="G190" s="12"/>
      <c r="H190" s="13"/>
      <c r="I190" s="13"/>
      <c r="J190" s="13"/>
      <c r="K190" s="13"/>
      <c r="L190" s="13"/>
      <c r="M190" s="13"/>
      <c r="N190" s="13"/>
      <c r="O190" s="12"/>
      <c r="P190" s="13"/>
      <c r="Q190" s="13"/>
      <c r="R190" s="13"/>
      <c r="S190" s="13"/>
      <c r="T190" s="13"/>
      <c r="U190" s="13"/>
      <c r="V190" s="13"/>
      <c r="W190" s="15">
        <f t="shared" si="91"/>
        <v>0.05</v>
      </c>
    </row>
    <row r="191" spans="1:23" hidden="1" outlineLevel="2">
      <c r="A191" s="2" t="s">
        <v>10</v>
      </c>
      <c r="B191" s="18">
        <v>0.28999999999999998</v>
      </c>
      <c r="C191" s="12"/>
      <c r="D191" s="12"/>
      <c r="E191" s="13"/>
      <c r="F191" s="30">
        <v>0.14499999999999999</v>
      </c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 t="shared" si="91"/>
        <v>0.14499999999999999</v>
      </c>
    </row>
    <row r="192" spans="1:23" hidden="1" outlineLevel="2">
      <c r="A192" s="2" t="s">
        <v>11</v>
      </c>
      <c r="B192" s="18">
        <v>0.09</v>
      </c>
      <c r="C192" s="12"/>
      <c r="D192" s="12"/>
      <c r="E192" s="13"/>
      <c r="F192" s="30">
        <v>4.4999999999999998E-2</v>
      </c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si="91"/>
        <v>4.4999999999999998E-2</v>
      </c>
    </row>
    <row r="193" spans="1:23" hidden="1" outlineLevel="2">
      <c r="A193" s="2" t="s">
        <v>12</v>
      </c>
      <c r="B193" s="18">
        <v>0.12</v>
      </c>
      <c r="C193" s="12"/>
      <c r="D193" s="12"/>
      <c r="E193" s="13"/>
      <c r="F193" s="30">
        <v>0.06</v>
      </c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91"/>
        <v>0.06</v>
      </c>
    </row>
    <row r="194" spans="1:23" hidden="1" outlineLevel="2">
      <c r="A194" s="2" t="s">
        <v>13</v>
      </c>
      <c r="B194" s="18">
        <v>0.04</v>
      </c>
      <c r="C194" s="12"/>
      <c r="D194" s="12"/>
      <c r="E194" s="13"/>
      <c r="F194" s="30">
        <v>0.04</v>
      </c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91"/>
        <v>0.04</v>
      </c>
    </row>
    <row r="195" spans="1:23" hidden="1" outlineLevel="2">
      <c r="A195" s="2" t="s">
        <v>14</v>
      </c>
      <c r="B195" s="18">
        <v>0.09</v>
      </c>
      <c r="C195" s="12"/>
      <c r="D195" s="12"/>
      <c r="E195" s="13"/>
      <c r="F195" s="30">
        <v>4.4999999999999998E-2</v>
      </c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>
        <f t="shared" si="91"/>
        <v>4.4999999999999998E-2</v>
      </c>
    </row>
    <row r="196" spans="1:23" hidden="1" outlineLevel="2">
      <c r="A196" s="2" t="s">
        <v>15</v>
      </c>
      <c r="B196" s="18">
        <v>0.05</v>
      </c>
      <c r="C196" s="12"/>
      <c r="D196" s="12"/>
      <c r="E196" s="13"/>
      <c r="F196" s="30">
        <v>0.05</v>
      </c>
      <c r="G196" s="12"/>
      <c r="H196" s="13"/>
      <c r="I196" s="13"/>
      <c r="J196" s="13"/>
      <c r="K196" s="13"/>
      <c r="L196" s="13"/>
      <c r="M196" s="13"/>
      <c r="N196" s="13"/>
      <c r="O196" s="12"/>
      <c r="P196" s="13"/>
      <c r="Q196" s="13"/>
      <c r="R196" s="13"/>
      <c r="S196" s="13"/>
      <c r="T196" s="13"/>
      <c r="U196" s="13"/>
      <c r="V196" s="13"/>
      <c r="W196" s="15">
        <f t="shared" si="91"/>
        <v>0.05</v>
      </c>
    </row>
    <row r="197" spans="1:23" hidden="1" outlineLevel="2">
      <c r="A197" s="2" t="s">
        <v>16</v>
      </c>
      <c r="B197" s="18">
        <v>0.09</v>
      </c>
      <c r="C197" s="12"/>
      <c r="D197" s="12"/>
      <c r="E197" s="13"/>
      <c r="F197" s="30">
        <v>4.4999999999999998E-2</v>
      </c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si="91"/>
        <v>4.4999999999999998E-2</v>
      </c>
    </row>
    <row r="198" spans="1:23" s="5" customFormat="1" hidden="1" outlineLevel="1">
      <c r="A198" s="3" t="s">
        <v>17</v>
      </c>
      <c r="B198" s="16">
        <f>SUM(B188:B197)</f>
        <v>1</v>
      </c>
      <c r="C198" s="16">
        <f t="shared" ref="C198:Q198" si="92">SUM(C188:C197)</f>
        <v>0</v>
      </c>
      <c r="D198" s="16">
        <f t="shared" si="92"/>
        <v>0</v>
      </c>
      <c r="E198" s="16">
        <f t="shared" si="92"/>
        <v>0</v>
      </c>
      <c r="F198" s="34">
        <f t="shared" si="92"/>
        <v>0.54499999999999993</v>
      </c>
      <c r="G198" s="16">
        <f t="shared" si="92"/>
        <v>0</v>
      </c>
      <c r="H198" s="16">
        <f t="shared" si="92"/>
        <v>0</v>
      </c>
      <c r="I198" s="16">
        <f t="shared" si="92"/>
        <v>0</v>
      </c>
      <c r="J198" s="16">
        <f t="shared" si="92"/>
        <v>0</v>
      </c>
      <c r="K198" s="16">
        <f t="shared" si="92"/>
        <v>0</v>
      </c>
      <c r="L198" s="16">
        <f t="shared" si="92"/>
        <v>0</v>
      </c>
      <c r="M198" s="16">
        <f t="shared" si="92"/>
        <v>0</v>
      </c>
      <c r="N198" s="16">
        <f t="shared" si="92"/>
        <v>0</v>
      </c>
      <c r="O198" s="16">
        <f t="shared" si="92"/>
        <v>0</v>
      </c>
      <c r="P198" s="16">
        <f t="shared" si="92"/>
        <v>0</v>
      </c>
      <c r="Q198" s="16">
        <f t="shared" si="92"/>
        <v>0</v>
      </c>
      <c r="R198" s="16">
        <v>0.50353999999999999</v>
      </c>
      <c r="S198" s="16">
        <f t="shared" ref="S198:W198" si="93">SUM(S188:S197)</f>
        <v>0</v>
      </c>
      <c r="T198" s="16">
        <f t="shared" si="93"/>
        <v>0</v>
      </c>
      <c r="U198" s="16">
        <f t="shared" si="93"/>
        <v>0</v>
      </c>
      <c r="V198" s="16">
        <f t="shared" si="93"/>
        <v>0</v>
      </c>
      <c r="W198" s="16">
        <f t="shared" si="93"/>
        <v>0.54499999999999993</v>
      </c>
    </row>
    <row r="199" spans="1:23" collapsed="1">
      <c r="A199" s="3" t="s">
        <v>18</v>
      </c>
      <c r="B199" s="16">
        <f t="shared" ref="B199:Q199" si="94">0.4*B187+0.6*B198</f>
        <v>1</v>
      </c>
      <c r="C199" s="16">
        <f t="shared" si="94"/>
        <v>0</v>
      </c>
      <c r="D199" s="16">
        <f t="shared" si="94"/>
        <v>0</v>
      </c>
      <c r="E199" s="16">
        <f t="shared" si="94"/>
        <v>0</v>
      </c>
      <c r="F199" s="34">
        <f t="shared" si="94"/>
        <v>0.58699999999999997</v>
      </c>
      <c r="G199" s="16">
        <f t="shared" si="94"/>
        <v>0</v>
      </c>
      <c r="H199" s="16">
        <f t="shared" si="94"/>
        <v>0</v>
      </c>
      <c r="I199" s="16">
        <f t="shared" si="94"/>
        <v>0</v>
      </c>
      <c r="J199" s="16">
        <f t="shared" si="94"/>
        <v>0</v>
      </c>
      <c r="K199" s="16">
        <f t="shared" si="94"/>
        <v>0</v>
      </c>
      <c r="L199" s="16">
        <f t="shared" si="94"/>
        <v>0</v>
      </c>
      <c r="M199" s="16">
        <f t="shared" si="94"/>
        <v>0</v>
      </c>
      <c r="N199" s="16">
        <f t="shared" si="94"/>
        <v>0</v>
      </c>
      <c r="O199" s="16">
        <f t="shared" si="94"/>
        <v>0</v>
      </c>
      <c r="P199" s="16">
        <f t="shared" si="94"/>
        <v>0</v>
      </c>
      <c r="Q199" s="16">
        <f t="shared" si="94"/>
        <v>0</v>
      </c>
      <c r="R199" s="16">
        <v>0.70212399999999997</v>
      </c>
      <c r="S199" s="16">
        <f t="shared" ref="S199:W199" si="95">0.4*S187+0.6*S198</f>
        <v>0</v>
      </c>
      <c r="T199" s="16">
        <f t="shared" si="95"/>
        <v>0</v>
      </c>
      <c r="U199" s="16">
        <f t="shared" si="95"/>
        <v>0</v>
      </c>
      <c r="V199" s="16">
        <f t="shared" si="95"/>
        <v>0</v>
      </c>
      <c r="W199" s="16">
        <f t="shared" si="95"/>
        <v>0.58699999999999997</v>
      </c>
    </row>
    <row r="200" spans="1:23">
      <c r="W200" s="17"/>
    </row>
    <row r="201" spans="1:23">
      <c r="A201" s="29" t="s">
        <v>75</v>
      </c>
      <c r="B201" s="7"/>
      <c r="C201" s="7"/>
      <c r="D201" s="7"/>
      <c r="E201" s="7"/>
      <c r="F201" s="33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/>
      <c r="D202" s="12"/>
      <c r="E202" s="13"/>
      <c r="F202" s="30">
        <f>F164*F4/B4</f>
        <v>0.25</v>
      </c>
      <c r="G202" s="12"/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>AVERAGE(C202:V202)</f>
        <v>0.25</v>
      </c>
    </row>
    <row r="203" spans="1:23" hidden="1" outlineLevel="2">
      <c r="A203" s="2" t="s">
        <v>3</v>
      </c>
      <c r="B203" s="18">
        <v>0.15</v>
      </c>
      <c r="C203" s="12"/>
      <c r="D203" s="12"/>
      <c r="E203" s="13"/>
      <c r="F203" s="30">
        <f t="shared" ref="F203:F216" si="96">F165*F5/B5</f>
        <v>3.7499999999999999E-2</v>
      </c>
      <c r="G203" s="12"/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ref="W203:W205" si="97">AVERAGE(C203:V203)</f>
        <v>3.7499999999999999E-2</v>
      </c>
    </row>
    <row r="204" spans="1:23" hidden="1" outlineLevel="2">
      <c r="A204" s="2" t="s">
        <v>4</v>
      </c>
      <c r="B204" s="18">
        <v>0.55000000000000004</v>
      </c>
      <c r="C204" s="12"/>
      <c r="D204" s="12"/>
      <c r="E204" s="13"/>
      <c r="F204" s="30">
        <f t="shared" si="96"/>
        <v>0.11</v>
      </c>
      <c r="G204" s="12"/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97"/>
        <v>0.11</v>
      </c>
    </row>
    <row r="205" spans="1:23" hidden="1" outlineLevel="2">
      <c r="A205" s="2" t="s">
        <v>5</v>
      </c>
      <c r="B205" s="18">
        <v>0.05</v>
      </c>
      <c r="C205" s="12"/>
      <c r="D205" s="12"/>
      <c r="E205" s="13"/>
      <c r="F205" s="30">
        <f t="shared" si="96"/>
        <v>5.000000000000001E-2</v>
      </c>
      <c r="G205" s="12"/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97"/>
        <v>5.000000000000001E-2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Q206" si="98">SUM(C202:C205)</f>
        <v>0</v>
      </c>
      <c r="D206" s="16">
        <f t="shared" si="98"/>
        <v>0</v>
      </c>
      <c r="E206" s="16">
        <f t="shared" si="98"/>
        <v>0</v>
      </c>
      <c r="F206" s="34">
        <f t="shared" si="98"/>
        <v>0.44749999999999995</v>
      </c>
      <c r="G206" s="16">
        <f t="shared" si="98"/>
        <v>0</v>
      </c>
      <c r="H206" s="16">
        <f t="shared" si="98"/>
        <v>0</v>
      </c>
      <c r="I206" s="16">
        <f t="shared" si="98"/>
        <v>0</v>
      </c>
      <c r="J206" s="16">
        <f t="shared" si="98"/>
        <v>0</v>
      </c>
      <c r="K206" s="16">
        <f t="shared" si="98"/>
        <v>0</v>
      </c>
      <c r="L206" s="16">
        <f t="shared" si="98"/>
        <v>0</v>
      </c>
      <c r="M206" s="16">
        <f t="shared" si="98"/>
        <v>0</v>
      </c>
      <c r="N206" s="16">
        <f t="shared" si="98"/>
        <v>0</v>
      </c>
      <c r="O206" s="16">
        <f t="shared" si="98"/>
        <v>0</v>
      </c>
      <c r="P206" s="16">
        <f t="shared" si="98"/>
        <v>0</v>
      </c>
      <c r="Q206" s="16">
        <f t="shared" si="98"/>
        <v>0</v>
      </c>
      <c r="R206" s="16">
        <v>1</v>
      </c>
      <c r="S206" s="16">
        <f t="shared" ref="S206:W206" si="99">SUM(S202:S205)</f>
        <v>0</v>
      </c>
      <c r="T206" s="16">
        <f t="shared" si="99"/>
        <v>0</v>
      </c>
      <c r="U206" s="16">
        <f t="shared" si="99"/>
        <v>0</v>
      </c>
      <c r="V206" s="16">
        <f t="shared" si="99"/>
        <v>0</v>
      </c>
      <c r="W206" s="16">
        <f t="shared" si="99"/>
        <v>0.44749999999999995</v>
      </c>
    </row>
    <row r="207" spans="1:23" hidden="1" outlineLevel="2">
      <c r="A207" s="2" t="s">
        <v>7</v>
      </c>
      <c r="B207" s="18">
        <v>0.09</v>
      </c>
      <c r="C207" s="12"/>
      <c r="D207" s="12"/>
      <c r="E207" s="13"/>
      <c r="F207" s="30">
        <f t="shared" si="96"/>
        <v>4.4999999999999997E-3</v>
      </c>
      <c r="G207" s="12"/>
      <c r="H207" s="13"/>
      <c r="I207" s="13"/>
      <c r="J207" s="13"/>
      <c r="K207" s="13"/>
      <c r="L207" s="13"/>
      <c r="M207" s="13"/>
      <c r="N207" s="13"/>
      <c r="O207" s="12"/>
      <c r="P207" s="13"/>
      <c r="Q207" s="13"/>
      <c r="R207" s="13"/>
      <c r="S207" s="13"/>
      <c r="T207" s="13"/>
      <c r="U207" s="13"/>
      <c r="V207" s="13"/>
      <c r="W207" s="15">
        <f t="shared" ref="W207:W216" si="100">AVERAGE(C207:V207)</f>
        <v>4.4999999999999997E-3</v>
      </c>
    </row>
    <row r="208" spans="1:23" hidden="1" outlineLevel="2">
      <c r="A208" s="2" t="s">
        <v>8</v>
      </c>
      <c r="B208" s="18">
        <v>0.04</v>
      </c>
      <c r="C208" s="12"/>
      <c r="D208" s="12"/>
      <c r="E208" s="13"/>
      <c r="F208" s="30">
        <f t="shared" si="96"/>
        <v>2E-3</v>
      </c>
      <c r="G208" s="12"/>
      <c r="H208" s="13"/>
      <c r="I208" s="13"/>
      <c r="J208" s="13"/>
      <c r="K208" s="13"/>
      <c r="L208" s="13"/>
      <c r="M208" s="13"/>
      <c r="N208" s="13"/>
      <c r="O208" s="12"/>
      <c r="P208" s="13"/>
      <c r="Q208" s="13"/>
      <c r="R208" s="13"/>
      <c r="S208" s="13"/>
      <c r="T208" s="13"/>
      <c r="U208" s="13"/>
      <c r="V208" s="13"/>
      <c r="W208" s="15">
        <f t="shared" si="100"/>
        <v>2E-3</v>
      </c>
    </row>
    <row r="209" spans="1:23" hidden="1" outlineLevel="2">
      <c r="A209" s="2" t="s">
        <v>9</v>
      </c>
      <c r="B209" s="18">
        <v>0.1</v>
      </c>
      <c r="C209" s="12"/>
      <c r="D209" s="12"/>
      <c r="E209" s="13"/>
      <c r="F209" s="30">
        <f t="shared" si="96"/>
        <v>5.0000000000000001E-3</v>
      </c>
      <c r="G209" s="12"/>
      <c r="H209" s="13"/>
      <c r="I209" s="13"/>
      <c r="J209" s="13"/>
      <c r="K209" s="13"/>
      <c r="L209" s="13"/>
      <c r="M209" s="13"/>
      <c r="N209" s="13"/>
      <c r="O209" s="12"/>
      <c r="P209" s="13"/>
      <c r="Q209" s="13"/>
      <c r="R209" s="13"/>
      <c r="S209" s="13"/>
      <c r="T209" s="13"/>
      <c r="U209" s="13"/>
      <c r="V209" s="13"/>
      <c r="W209" s="15">
        <f t="shared" si="100"/>
        <v>5.0000000000000001E-3</v>
      </c>
    </row>
    <row r="210" spans="1:23" hidden="1" outlineLevel="2">
      <c r="A210" s="2" t="s">
        <v>10</v>
      </c>
      <c r="B210" s="18">
        <v>0.28999999999999998</v>
      </c>
      <c r="C210" s="12"/>
      <c r="D210" s="12"/>
      <c r="E210" s="13"/>
      <c r="F210" s="30">
        <f t="shared" si="96"/>
        <v>4.3499999999999997E-2</v>
      </c>
      <c r="G210" s="12"/>
      <c r="H210" s="13"/>
      <c r="I210" s="13"/>
      <c r="J210" s="13"/>
      <c r="K210" s="13"/>
      <c r="L210" s="13"/>
      <c r="M210" s="13"/>
      <c r="N210" s="13"/>
      <c r="O210" s="12"/>
      <c r="P210" s="13"/>
      <c r="Q210" s="13"/>
      <c r="R210" s="13"/>
      <c r="S210" s="13"/>
      <c r="T210" s="13"/>
      <c r="U210" s="13"/>
      <c r="V210" s="13"/>
      <c r="W210" s="15">
        <f t="shared" si="100"/>
        <v>4.3499999999999997E-2</v>
      </c>
    </row>
    <row r="211" spans="1:23" hidden="1" outlineLevel="2">
      <c r="A211" s="2" t="s">
        <v>11</v>
      </c>
      <c r="B211" s="18">
        <v>0.09</v>
      </c>
      <c r="C211" s="12"/>
      <c r="D211" s="12"/>
      <c r="E211" s="13"/>
      <c r="F211" s="30">
        <f t="shared" si="96"/>
        <v>1.35E-2</v>
      </c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 t="shared" si="100"/>
        <v>1.35E-2</v>
      </c>
    </row>
    <row r="212" spans="1:23" hidden="1" outlineLevel="2">
      <c r="A212" s="2" t="s">
        <v>12</v>
      </c>
      <c r="B212" s="18">
        <v>0.12</v>
      </c>
      <c r="C212" s="12"/>
      <c r="D212" s="12"/>
      <c r="E212" s="13"/>
      <c r="F212" s="30">
        <f t="shared" si="96"/>
        <v>6.0000000000000001E-3</v>
      </c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si="100"/>
        <v>6.0000000000000001E-3</v>
      </c>
    </row>
    <row r="213" spans="1:23" hidden="1" outlineLevel="2">
      <c r="A213" s="2" t="s">
        <v>13</v>
      </c>
      <c r="B213" s="18">
        <v>0.04</v>
      </c>
      <c r="C213" s="12"/>
      <c r="D213" s="12"/>
      <c r="E213" s="13"/>
      <c r="F213" s="30">
        <f t="shared" si="96"/>
        <v>0.04</v>
      </c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100"/>
        <v>0.04</v>
      </c>
    </row>
    <row r="214" spans="1:23" hidden="1" outlineLevel="2">
      <c r="A214" s="2" t="s">
        <v>14</v>
      </c>
      <c r="B214" s="18">
        <v>0.09</v>
      </c>
      <c r="C214" s="12"/>
      <c r="D214" s="12"/>
      <c r="E214" s="13"/>
      <c r="F214" s="30">
        <f t="shared" si="96"/>
        <v>2.2499999999999999E-2</v>
      </c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100"/>
        <v>2.2499999999999999E-2</v>
      </c>
    </row>
    <row r="215" spans="1:23" hidden="1" outlineLevel="2">
      <c r="A215" s="2" t="s">
        <v>15</v>
      </c>
      <c r="B215" s="18">
        <v>0.05</v>
      </c>
      <c r="C215" s="12"/>
      <c r="D215" s="12"/>
      <c r="E215" s="13"/>
      <c r="F215" s="30">
        <f t="shared" si="96"/>
        <v>5.000000000000001E-2</v>
      </c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00"/>
        <v>5.000000000000001E-2</v>
      </c>
    </row>
    <row r="216" spans="1:23" hidden="1" outlineLevel="2">
      <c r="A216" s="2" t="s">
        <v>16</v>
      </c>
      <c r="B216" s="18">
        <v>0.09</v>
      </c>
      <c r="C216" s="12"/>
      <c r="D216" s="12"/>
      <c r="E216" s="13"/>
      <c r="F216" s="30">
        <f t="shared" si="96"/>
        <v>2.2499999999999999E-2</v>
      </c>
      <c r="G216" s="12"/>
      <c r="H216" s="13"/>
      <c r="I216" s="13"/>
      <c r="J216" s="13"/>
      <c r="K216" s="13"/>
      <c r="L216" s="13"/>
      <c r="M216" s="13"/>
      <c r="N216" s="13"/>
      <c r="O216" s="12"/>
      <c r="P216" s="13"/>
      <c r="Q216" s="13"/>
      <c r="R216" s="13"/>
      <c r="S216" s="13"/>
      <c r="T216" s="13"/>
      <c r="U216" s="13"/>
      <c r="V216" s="13"/>
      <c r="W216" s="15">
        <f t="shared" si="100"/>
        <v>2.2499999999999999E-2</v>
      </c>
    </row>
    <row r="217" spans="1:23" s="5" customFormat="1" hidden="1" outlineLevel="1">
      <c r="A217" s="3" t="s">
        <v>17</v>
      </c>
      <c r="B217" s="16">
        <f>SUM(B207:B216)</f>
        <v>1</v>
      </c>
      <c r="C217" s="16">
        <f t="shared" ref="C217:Q217" si="101">SUM(C207:C216)</f>
        <v>0</v>
      </c>
      <c r="D217" s="16">
        <f t="shared" si="101"/>
        <v>0</v>
      </c>
      <c r="E217" s="16">
        <f t="shared" si="101"/>
        <v>0</v>
      </c>
      <c r="F217" s="34">
        <f t="shared" si="101"/>
        <v>0.20949999999999999</v>
      </c>
      <c r="G217" s="16">
        <f t="shared" si="101"/>
        <v>0</v>
      </c>
      <c r="H217" s="16">
        <f t="shared" si="101"/>
        <v>0</v>
      </c>
      <c r="I217" s="16">
        <f t="shared" si="101"/>
        <v>0</v>
      </c>
      <c r="J217" s="16">
        <f t="shared" si="101"/>
        <v>0</v>
      </c>
      <c r="K217" s="16">
        <f t="shared" si="101"/>
        <v>0</v>
      </c>
      <c r="L217" s="16">
        <f t="shared" si="101"/>
        <v>0</v>
      </c>
      <c r="M217" s="16">
        <f t="shared" si="101"/>
        <v>0</v>
      </c>
      <c r="N217" s="16">
        <f t="shared" si="101"/>
        <v>0</v>
      </c>
      <c r="O217" s="16">
        <f t="shared" si="101"/>
        <v>0</v>
      </c>
      <c r="P217" s="16">
        <f t="shared" si="101"/>
        <v>0</v>
      </c>
      <c r="Q217" s="16">
        <f t="shared" si="101"/>
        <v>0</v>
      </c>
      <c r="R217" s="16">
        <v>0.50353999999999999</v>
      </c>
      <c r="S217" s="16">
        <f t="shared" ref="S217:W217" si="102">SUM(S207:S216)</f>
        <v>0</v>
      </c>
      <c r="T217" s="16">
        <f t="shared" si="102"/>
        <v>0</v>
      </c>
      <c r="U217" s="16">
        <f t="shared" si="102"/>
        <v>0</v>
      </c>
      <c r="V217" s="16">
        <f t="shared" si="102"/>
        <v>0</v>
      </c>
      <c r="W217" s="16">
        <f t="shared" si="102"/>
        <v>0.20949999999999999</v>
      </c>
    </row>
    <row r="218" spans="1:23" collapsed="1">
      <c r="A218" s="3" t="s">
        <v>18</v>
      </c>
      <c r="B218" s="16">
        <f t="shared" ref="B218:Q218" si="103">0.4*B206+0.6*B217</f>
        <v>1</v>
      </c>
      <c r="C218" s="16">
        <f t="shared" si="103"/>
        <v>0</v>
      </c>
      <c r="D218" s="16">
        <f t="shared" si="103"/>
        <v>0</v>
      </c>
      <c r="E218" s="16">
        <f t="shared" si="103"/>
        <v>0</v>
      </c>
      <c r="F218" s="34">
        <f t="shared" si="103"/>
        <v>0.30469999999999997</v>
      </c>
      <c r="G218" s="16">
        <f t="shared" si="103"/>
        <v>0</v>
      </c>
      <c r="H218" s="16">
        <f t="shared" si="103"/>
        <v>0</v>
      </c>
      <c r="I218" s="16">
        <f t="shared" si="103"/>
        <v>0</v>
      </c>
      <c r="J218" s="16">
        <f t="shared" si="103"/>
        <v>0</v>
      </c>
      <c r="K218" s="16">
        <f t="shared" si="103"/>
        <v>0</v>
      </c>
      <c r="L218" s="16">
        <f t="shared" si="103"/>
        <v>0</v>
      </c>
      <c r="M218" s="16">
        <f t="shared" si="103"/>
        <v>0</v>
      </c>
      <c r="N218" s="16">
        <f t="shared" si="103"/>
        <v>0</v>
      </c>
      <c r="O218" s="16">
        <f t="shared" si="103"/>
        <v>0</v>
      </c>
      <c r="P218" s="16">
        <f t="shared" si="103"/>
        <v>0</v>
      </c>
      <c r="Q218" s="16">
        <f t="shared" si="103"/>
        <v>0</v>
      </c>
      <c r="R218" s="16">
        <v>0.70212399999999997</v>
      </c>
      <c r="S218" s="16">
        <f t="shared" ref="S218:W218" si="104">0.4*S206+0.6*S217</f>
        <v>0</v>
      </c>
      <c r="T218" s="16">
        <f t="shared" si="104"/>
        <v>0</v>
      </c>
      <c r="U218" s="16">
        <f t="shared" si="104"/>
        <v>0</v>
      </c>
      <c r="V218" s="16">
        <f t="shared" si="104"/>
        <v>0</v>
      </c>
      <c r="W218" s="16">
        <f t="shared" si="104"/>
        <v>0.30469999999999997</v>
      </c>
    </row>
    <row r="219" spans="1:23">
      <c r="W219" s="17"/>
    </row>
    <row r="220" spans="1:23">
      <c r="A220" s="29" t="s">
        <v>78</v>
      </c>
      <c r="B220" s="7"/>
      <c r="C220" s="7"/>
      <c r="D220" s="7"/>
      <c r="E220" s="7"/>
      <c r="F220" s="33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/>
      <c r="D221" s="12"/>
      <c r="E221" s="13"/>
      <c r="F221" s="30">
        <f>F202*F144*F124/B124/B144</f>
        <v>0.23</v>
      </c>
      <c r="G221" s="12"/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>AVERAGE(C221:V221)</f>
        <v>0.23</v>
      </c>
    </row>
    <row r="222" spans="1:23" hidden="1" outlineLevel="2">
      <c r="A222" s="2" t="s">
        <v>3</v>
      </c>
      <c r="B222" s="18">
        <v>0.15</v>
      </c>
      <c r="C222" s="12"/>
      <c r="D222" s="12"/>
      <c r="E222" s="13"/>
      <c r="F222" s="30">
        <f t="shared" ref="F222:F235" si="105">F203*F145*F125/B125/B145</f>
        <v>3.7499999999999999E-2</v>
      </c>
      <c r="G222" s="12"/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ref="W222:W224" si="106">AVERAGE(C222:V222)</f>
        <v>3.7499999999999999E-2</v>
      </c>
    </row>
    <row r="223" spans="1:23" hidden="1" outlineLevel="2">
      <c r="A223" s="2" t="s">
        <v>4</v>
      </c>
      <c r="B223" s="18">
        <v>0.55000000000000004</v>
      </c>
      <c r="C223" s="12"/>
      <c r="D223" s="12"/>
      <c r="E223" s="13"/>
      <c r="F223" s="30">
        <f t="shared" si="105"/>
        <v>9.9999999999999992E-2</v>
      </c>
      <c r="G223" s="12"/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106"/>
        <v>9.9999999999999992E-2</v>
      </c>
    </row>
    <row r="224" spans="1:23" hidden="1" outlineLevel="2">
      <c r="A224" s="2" t="s">
        <v>5</v>
      </c>
      <c r="B224" s="18">
        <v>0.05</v>
      </c>
      <c r="C224" s="12"/>
      <c r="D224" s="12"/>
      <c r="E224" s="13"/>
      <c r="F224" s="30">
        <f t="shared" si="105"/>
        <v>5.000000000000001E-2</v>
      </c>
      <c r="G224" s="12"/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106"/>
        <v>5.000000000000001E-2</v>
      </c>
    </row>
    <row r="225" spans="1:23" s="5" customFormat="1" hidden="1" outlineLevel="1">
      <c r="A225" s="3" t="s">
        <v>6</v>
      </c>
      <c r="B225" s="16">
        <f>SUM(B221:B224)</f>
        <v>1</v>
      </c>
      <c r="C225" s="16">
        <f t="shared" ref="C225:Q225" si="107">SUM(C221:C224)</f>
        <v>0</v>
      </c>
      <c r="D225" s="16">
        <f t="shared" si="107"/>
        <v>0</v>
      </c>
      <c r="E225" s="16">
        <f t="shared" si="107"/>
        <v>0</v>
      </c>
      <c r="F225" s="34">
        <f t="shared" si="107"/>
        <v>0.41749999999999998</v>
      </c>
      <c r="G225" s="16">
        <f t="shared" si="107"/>
        <v>0</v>
      </c>
      <c r="H225" s="16">
        <f t="shared" si="107"/>
        <v>0</v>
      </c>
      <c r="I225" s="16">
        <f t="shared" si="107"/>
        <v>0</v>
      </c>
      <c r="J225" s="16">
        <f t="shared" si="107"/>
        <v>0</v>
      </c>
      <c r="K225" s="16">
        <f t="shared" si="107"/>
        <v>0</v>
      </c>
      <c r="L225" s="16">
        <f t="shared" si="107"/>
        <v>0</v>
      </c>
      <c r="M225" s="16">
        <f t="shared" si="107"/>
        <v>0</v>
      </c>
      <c r="N225" s="16">
        <f t="shared" si="107"/>
        <v>0</v>
      </c>
      <c r="O225" s="16">
        <f t="shared" si="107"/>
        <v>0</v>
      </c>
      <c r="P225" s="16">
        <f t="shared" si="107"/>
        <v>0</v>
      </c>
      <c r="Q225" s="16">
        <f t="shared" si="107"/>
        <v>0</v>
      </c>
      <c r="R225" s="16">
        <v>1</v>
      </c>
      <c r="S225" s="16">
        <f t="shared" ref="S225:W225" si="108">SUM(S221:S224)</f>
        <v>0</v>
      </c>
      <c r="T225" s="16">
        <f t="shared" si="108"/>
        <v>0</v>
      </c>
      <c r="U225" s="16">
        <f t="shared" si="108"/>
        <v>0</v>
      </c>
      <c r="V225" s="16">
        <f t="shared" si="108"/>
        <v>0</v>
      </c>
      <c r="W225" s="16">
        <f t="shared" si="108"/>
        <v>0.41749999999999998</v>
      </c>
    </row>
    <row r="226" spans="1:23" hidden="1" outlineLevel="2">
      <c r="A226" s="2" t="s">
        <v>7</v>
      </c>
      <c r="B226" s="18">
        <v>0.09</v>
      </c>
      <c r="C226" s="12"/>
      <c r="D226" s="12"/>
      <c r="E226" s="13"/>
      <c r="F226" s="30">
        <f t="shared" si="105"/>
        <v>4.4999999999999997E-3</v>
      </c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ref="W226:W235" si="109">AVERAGE(C226:V226)</f>
        <v>4.4999999999999997E-3</v>
      </c>
    </row>
    <row r="227" spans="1:23" hidden="1" outlineLevel="2">
      <c r="A227" s="2" t="s">
        <v>8</v>
      </c>
      <c r="B227" s="18">
        <v>0.04</v>
      </c>
      <c r="C227" s="12"/>
      <c r="D227" s="12"/>
      <c r="E227" s="13"/>
      <c r="F227" s="30">
        <f t="shared" si="105"/>
        <v>2E-3</v>
      </c>
      <c r="G227" s="12"/>
      <c r="H227" s="13"/>
      <c r="I227" s="13"/>
      <c r="J227" s="13"/>
      <c r="K227" s="13"/>
      <c r="L227" s="13"/>
      <c r="M227" s="13"/>
      <c r="N227" s="13"/>
      <c r="O227" s="12"/>
      <c r="P227" s="13"/>
      <c r="Q227" s="13"/>
      <c r="R227" s="13"/>
      <c r="S227" s="13"/>
      <c r="T227" s="13"/>
      <c r="U227" s="13"/>
      <c r="V227" s="13"/>
      <c r="W227" s="15">
        <f t="shared" si="109"/>
        <v>2E-3</v>
      </c>
    </row>
    <row r="228" spans="1:23" hidden="1" outlineLevel="2">
      <c r="A228" s="2" t="s">
        <v>9</v>
      </c>
      <c r="B228" s="18">
        <v>0.1</v>
      </c>
      <c r="C228" s="12"/>
      <c r="D228" s="12"/>
      <c r="E228" s="13"/>
      <c r="F228" s="30">
        <f t="shared" si="105"/>
        <v>5.0000000000000001E-3</v>
      </c>
      <c r="G228" s="12"/>
      <c r="H228" s="13"/>
      <c r="I228" s="13"/>
      <c r="J228" s="13"/>
      <c r="K228" s="13"/>
      <c r="L228" s="13"/>
      <c r="M228" s="13"/>
      <c r="N228" s="13"/>
      <c r="O228" s="12"/>
      <c r="P228" s="13"/>
      <c r="Q228" s="13"/>
      <c r="R228" s="13"/>
      <c r="S228" s="13"/>
      <c r="T228" s="13"/>
      <c r="U228" s="13"/>
      <c r="V228" s="13"/>
      <c r="W228" s="15">
        <f t="shared" si="109"/>
        <v>5.0000000000000001E-3</v>
      </c>
    </row>
    <row r="229" spans="1:23" hidden="1" outlineLevel="2">
      <c r="A229" s="2" t="s">
        <v>10</v>
      </c>
      <c r="B229" s="18">
        <v>0.28999999999999998</v>
      </c>
      <c r="C229" s="12"/>
      <c r="D229" s="12"/>
      <c r="E229" s="13"/>
      <c r="F229" s="30">
        <f t="shared" si="105"/>
        <v>4.3499999999999997E-2</v>
      </c>
      <c r="G229" s="12"/>
      <c r="H229" s="13"/>
      <c r="I229" s="13"/>
      <c r="J229" s="13"/>
      <c r="K229" s="13"/>
      <c r="L229" s="13"/>
      <c r="M229" s="13"/>
      <c r="N229" s="13"/>
      <c r="O229" s="12"/>
      <c r="P229" s="13"/>
      <c r="Q229" s="13"/>
      <c r="R229" s="13"/>
      <c r="S229" s="13"/>
      <c r="T229" s="13"/>
      <c r="U229" s="13"/>
      <c r="V229" s="13"/>
      <c r="W229" s="15">
        <f t="shared" si="109"/>
        <v>4.3499999999999997E-2</v>
      </c>
    </row>
    <row r="230" spans="1:23" hidden="1" outlineLevel="2">
      <c r="A230" s="2" t="s">
        <v>11</v>
      </c>
      <c r="B230" s="18">
        <v>0.09</v>
      </c>
      <c r="C230" s="12"/>
      <c r="D230" s="12"/>
      <c r="E230" s="13"/>
      <c r="F230" s="30">
        <f t="shared" si="105"/>
        <v>6.7499999999999999E-3</v>
      </c>
      <c r="G230" s="12"/>
      <c r="H230" s="13"/>
      <c r="I230" s="13"/>
      <c r="J230" s="13"/>
      <c r="K230" s="13"/>
      <c r="L230" s="13"/>
      <c r="M230" s="13"/>
      <c r="N230" s="13"/>
      <c r="O230" s="12"/>
      <c r="P230" s="13"/>
      <c r="Q230" s="13"/>
      <c r="R230" s="13"/>
      <c r="S230" s="13"/>
      <c r="T230" s="13"/>
      <c r="U230" s="13"/>
      <c r="V230" s="13"/>
      <c r="W230" s="15">
        <f t="shared" si="109"/>
        <v>6.7499999999999999E-3</v>
      </c>
    </row>
    <row r="231" spans="1:23" hidden="1" outlineLevel="2">
      <c r="A231" s="2" t="s">
        <v>12</v>
      </c>
      <c r="B231" s="18">
        <v>0.12</v>
      </c>
      <c r="C231" s="12"/>
      <c r="D231" s="12"/>
      <c r="E231" s="13"/>
      <c r="F231" s="30">
        <f t="shared" si="105"/>
        <v>3.0000000000000001E-3</v>
      </c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 t="shared" si="109"/>
        <v>3.0000000000000001E-3</v>
      </c>
    </row>
    <row r="232" spans="1:23" hidden="1" outlineLevel="2">
      <c r="A232" s="2" t="s">
        <v>13</v>
      </c>
      <c r="B232" s="18">
        <v>0.04</v>
      </c>
      <c r="C232" s="12"/>
      <c r="D232" s="12"/>
      <c r="E232" s="13"/>
      <c r="F232" s="30">
        <f t="shared" si="105"/>
        <v>4.0000000000000008E-2</v>
      </c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si="109"/>
        <v>4.0000000000000008E-2</v>
      </c>
    </row>
    <row r="233" spans="1:23" hidden="1" outlineLevel="2">
      <c r="A233" s="2" t="s">
        <v>14</v>
      </c>
      <c r="B233" s="18">
        <v>0.09</v>
      </c>
      <c r="C233" s="12"/>
      <c r="D233" s="12"/>
      <c r="E233" s="13"/>
      <c r="F233" s="30">
        <f t="shared" si="105"/>
        <v>2.2499999999999999E-2</v>
      </c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109"/>
        <v>2.2499999999999999E-2</v>
      </c>
    </row>
    <row r="234" spans="1:23" hidden="1" outlineLevel="2">
      <c r="A234" s="2" t="s">
        <v>15</v>
      </c>
      <c r="B234" s="18">
        <v>0.05</v>
      </c>
      <c r="C234" s="12"/>
      <c r="D234" s="12"/>
      <c r="E234" s="13"/>
      <c r="F234" s="30">
        <f t="shared" si="105"/>
        <v>4.5000000000000005E-2</v>
      </c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109"/>
        <v>4.5000000000000005E-2</v>
      </c>
    </row>
    <row r="235" spans="1:23" hidden="1" outlineLevel="2">
      <c r="A235" s="2" t="s">
        <v>16</v>
      </c>
      <c r="B235" s="18">
        <v>0.09</v>
      </c>
      <c r="C235" s="12"/>
      <c r="D235" s="12"/>
      <c r="E235" s="13"/>
      <c r="F235" s="30">
        <f t="shared" si="105"/>
        <v>2.2499999999999999E-2</v>
      </c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09"/>
        <v>2.2499999999999999E-2</v>
      </c>
    </row>
    <row r="236" spans="1:23" s="5" customFormat="1" hidden="1" outlineLevel="1">
      <c r="A236" s="3" t="s">
        <v>17</v>
      </c>
      <c r="B236" s="16">
        <f>SUM(B226:B235)</f>
        <v>1</v>
      </c>
      <c r="C236" s="16">
        <f t="shared" ref="C236:Q236" si="110">SUM(C226:C235)</f>
        <v>0</v>
      </c>
      <c r="D236" s="16">
        <f t="shared" si="110"/>
        <v>0</v>
      </c>
      <c r="E236" s="16">
        <f t="shared" si="110"/>
        <v>0</v>
      </c>
      <c r="F236" s="34">
        <f t="shared" si="110"/>
        <v>0.19475000000000001</v>
      </c>
      <c r="G236" s="16">
        <f t="shared" si="110"/>
        <v>0</v>
      </c>
      <c r="H236" s="16">
        <f t="shared" si="110"/>
        <v>0</v>
      </c>
      <c r="I236" s="16">
        <f t="shared" si="110"/>
        <v>0</v>
      </c>
      <c r="J236" s="16">
        <f t="shared" si="110"/>
        <v>0</v>
      </c>
      <c r="K236" s="16">
        <f t="shared" si="110"/>
        <v>0</v>
      </c>
      <c r="L236" s="16">
        <f t="shared" si="110"/>
        <v>0</v>
      </c>
      <c r="M236" s="16">
        <f t="shared" si="110"/>
        <v>0</v>
      </c>
      <c r="N236" s="16">
        <f t="shared" si="110"/>
        <v>0</v>
      </c>
      <c r="O236" s="16">
        <f t="shared" si="110"/>
        <v>0</v>
      </c>
      <c r="P236" s="16">
        <f t="shared" si="110"/>
        <v>0</v>
      </c>
      <c r="Q236" s="16">
        <f t="shared" si="110"/>
        <v>0</v>
      </c>
      <c r="R236" s="16">
        <v>0.50353999999999999</v>
      </c>
      <c r="S236" s="16">
        <f t="shared" ref="S236:W236" si="111">SUM(S226:S235)</f>
        <v>0</v>
      </c>
      <c r="T236" s="16">
        <f t="shared" si="111"/>
        <v>0</v>
      </c>
      <c r="U236" s="16">
        <f t="shared" si="111"/>
        <v>0</v>
      </c>
      <c r="V236" s="16">
        <f t="shared" si="111"/>
        <v>0</v>
      </c>
      <c r="W236" s="16">
        <f t="shared" si="111"/>
        <v>0.19475000000000001</v>
      </c>
    </row>
    <row r="237" spans="1:23" collapsed="1">
      <c r="A237" s="3" t="s">
        <v>18</v>
      </c>
      <c r="B237" s="16">
        <f t="shared" ref="B237:Q237" si="112">0.4*B225+0.6*B236</f>
        <v>1</v>
      </c>
      <c r="C237" s="16">
        <f t="shared" si="112"/>
        <v>0</v>
      </c>
      <c r="D237" s="16">
        <f t="shared" si="112"/>
        <v>0</v>
      </c>
      <c r="E237" s="16">
        <f t="shared" si="112"/>
        <v>0</v>
      </c>
      <c r="F237" s="34">
        <f t="shared" si="112"/>
        <v>0.28384999999999999</v>
      </c>
      <c r="G237" s="16">
        <f t="shared" si="112"/>
        <v>0</v>
      </c>
      <c r="H237" s="16">
        <f t="shared" si="112"/>
        <v>0</v>
      </c>
      <c r="I237" s="16">
        <f t="shared" si="112"/>
        <v>0</v>
      </c>
      <c r="J237" s="16">
        <f t="shared" si="112"/>
        <v>0</v>
      </c>
      <c r="K237" s="16">
        <f t="shared" si="112"/>
        <v>0</v>
      </c>
      <c r="L237" s="16">
        <f t="shared" si="112"/>
        <v>0</v>
      </c>
      <c r="M237" s="16">
        <f t="shared" si="112"/>
        <v>0</v>
      </c>
      <c r="N237" s="16">
        <f t="shared" si="112"/>
        <v>0</v>
      </c>
      <c r="O237" s="16">
        <f t="shared" si="112"/>
        <v>0</v>
      </c>
      <c r="P237" s="16">
        <f t="shared" si="112"/>
        <v>0</v>
      </c>
      <c r="Q237" s="16">
        <f t="shared" si="112"/>
        <v>0</v>
      </c>
      <c r="R237" s="16">
        <v>0.70212399999999997</v>
      </c>
      <c r="S237" s="16">
        <f t="shared" ref="S237:W237" si="113">0.4*S225+0.6*S236</f>
        <v>0</v>
      </c>
      <c r="T237" s="16">
        <f t="shared" si="113"/>
        <v>0</v>
      </c>
      <c r="U237" s="16">
        <f t="shared" si="113"/>
        <v>0</v>
      </c>
      <c r="V237" s="16">
        <f t="shared" si="113"/>
        <v>0</v>
      </c>
      <c r="W237" s="16">
        <f t="shared" si="113"/>
        <v>0.28384999999999999</v>
      </c>
    </row>
    <row r="238" spans="1:23">
      <c r="W238" s="17"/>
    </row>
    <row r="239" spans="1:23">
      <c r="A239" s="29" t="s">
        <v>76</v>
      </c>
      <c r="B239" s="7"/>
      <c r="C239" s="7"/>
      <c r="D239" s="7"/>
      <c r="E239" s="7"/>
      <c r="F239" s="33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/>
      <c r="D240" s="12"/>
      <c r="E240" s="13"/>
      <c r="F240" s="30">
        <f>F202*F104/B104</f>
        <v>0.25</v>
      </c>
      <c r="G240" s="12"/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>AVERAGE(C240:V240)</f>
        <v>0.25</v>
      </c>
    </row>
    <row r="241" spans="1:23" hidden="1" outlineLevel="2">
      <c r="A241" s="2" t="s">
        <v>3</v>
      </c>
      <c r="B241" s="18">
        <v>0.15</v>
      </c>
      <c r="C241" s="12"/>
      <c r="D241" s="12"/>
      <c r="E241" s="13"/>
      <c r="F241" s="30">
        <f t="shared" ref="F241:F254" si="114">F203*F105/B105</f>
        <v>3.7499999999999999E-2</v>
      </c>
      <c r="G241" s="12"/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ref="W241:W243" si="115">AVERAGE(C241:V241)</f>
        <v>3.7499999999999999E-2</v>
      </c>
    </row>
    <row r="242" spans="1:23" hidden="1" outlineLevel="2">
      <c r="A242" s="2" t="s">
        <v>4</v>
      </c>
      <c r="B242" s="18">
        <v>0.55000000000000004</v>
      </c>
      <c r="C242" s="12"/>
      <c r="D242" s="12"/>
      <c r="E242" s="13"/>
      <c r="F242" s="30">
        <f t="shared" si="114"/>
        <v>0.11</v>
      </c>
      <c r="G242" s="12"/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115"/>
        <v>0.11</v>
      </c>
    </row>
    <row r="243" spans="1:23" hidden="1" outlineLevel="2">
      <c r="A243" s="2" t="s">
        <v>5</v>
      </c>
      <c r="B243" s="18">
        <v>0.05</v>
      </c>
      <c r="C243" s="12"/>
      <c r="D243" s="12"/>
      <c r="E243" s="13"/>
      <c r="F243" s="30">
        <f t="shared" si="114"/>
        <v>5.000000000000001E-2</v>
      </c>
      <c r="G243" s="12"/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115"/>
        <v>5.000000000000001E-2</v>
      </c>
    </row>
    <row r="244" spans="1:23" s="5" customFormat="1" hidden="1" outlineLevel="1">
      <c r="A244" s="3" t="s">
        <v>6</v>
      </c>
      <c r="B244" s="16">
        <f>SUM(B240:B243)</f>
        <v>1</v>
      </c>
      <c r="C244" s="16">
        <f t="shared" ref="C244:Q244" si="116">SUM(C240:C243)</f>
        <v>0</v>
      </c>
      <c r="D244" s="16">
        <f t="shared" si="116"/>
        <v>0</v>
      </c>
      <c r="E244" s="16">
        <f t="shared" si="116"/>
        <v>0</v>
      </c>
      <c r="F244" s="16">
        <f t="shared" si="116"/>
        <v>0.44749999999999995</v>
      </c>
      <c r="G244" s="16">
        <f t="shared" si="116"/>
        <v>0</v>
      </c>
      <c r="H244" s="16">
        <f t="shared" si="116"/>
        <v>0</v>
      </c>
      <c r="I244" s="16">
        <f t="shared" si="116"/>
        <v>0</v>
      </c>
      <c r="J244" s="16">
        <f t="shared" si="116"/>
        <v>0</v>
      </c>
      <c r="K244" s="16">
        <f t="shared" si="116"/>
        <v>0</v>
      </c>
      <c r="L244" s="16">
        <f t="shared" si="116"/>
        <v>0</v>
      </c>
      <c r="M244" s="16">
        <f t="shared" si="116"/>
        <v>0</v>
      </c>
      <c r="N244" s="16">
        <f t="shared" si="116"/>
        <v>0</v>
      </c>
      <c r="O244" s="16">
        <f t="shared" si="116"/>
        <v>0</v>
      </c>
      <c r="P244" s="16">
        <f t="shared" si="116"/>
        <v>0</v>
      </c>
      <c r="Q244" s="16">
        <f t="shared" si="116"/>
        <v>0</v>
      </c>
      <c r="R244" s="16">
        <v>1</v>
      </c>
      <c r="S244" s="16">
        <f t="shared" ref="S244:W244" si="117">SUM(S240:S243)</f>
        <v>0</v>
      </c>
      <c r="T244" s="16">
        <f t="shared" si="117"/>
        <v>0</v>
      </c>
      <c r="U244" s="16">
        <f t="shared" si="117"/>
        <v>0</v>
      </c>
      <c r="V244" s="16">
        <f t="shared" si="117"/>
        <v>0</v>
      </c>
      <c r="W244" s="16">
        <f t="shared" si="117"/>
        <v>0.44749999999999995</v>
      </c>
    </row>
    <row r="245" spans="1:23" hidden="1" outlineLevel="2">
      <c r="A245" s="2" t="s">
        <v>7</v>
      </c>
      <c r="B245" s="18">
        <v>0.09</v>
      </c>
      <c r="C245" s="12"/>
      <c r="D245" s="12"/>
      <c r="E245" s="13"/>
      <c r="F245" s="30">
        <f t="shared" si="114"/>
        <v>4.4999999999999997E-3</v>
      </c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ref="W245:W254" si="118">AVERAGE(C245:V245)</f>
        <v>4.4999999999999997E-3</v>
      </c>
    </row>
    <row r="246" spans="1:23" hidden="1" outlineLevel="2">
      <c r="A246" s="2" t="s">
        <v>8</v>
      </c>
      <c r="B246" s="18">
        <v>0.04</v>
      </c>
      <c r="C246" s="12"/>
      <c r="D246" s="12"/>
      <c r="E246" s="13"/>
      <c r="F246" s="30">
        <f t="shared" si="114"/>
        <v>2E-3</v>
      </c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118"/>
        <v>2E-3</v>
      </c>
    </row>
    <row r="247" spans="1:23" hidden="1" outlineLevel="2">
      <c r="A247" s="2" t="s">
        <v>9</v>
      </c>
      <c r="B247" s="18">
        <v>0.1</v>
      </c>
      <c r="C247" s="12"/>
      <c r="D247" s="12"/>
      <c r="E247" s="13"/>
      <c r="F247" s="30">
        <f t="shared" si="114"/>
        <v>5.0000000000000001E-3</v>
      </c>
      <c r="G247" s="12"/>
      <c r="H247" s="13"/>
      <c r="I247" s="13"/>
      <c r="J247" s="13"/>
      <c r="K247" s="13"/>
      <c r="L247" s="13"/>
      <c r="M247" s="13"/>
      <c r="N247" s="13"/>
      <c r="O247" s="12"/>
      <c r="P247" s="13"/>
      <c r="Q247" s="13"/>
      <c r="R247" s="13"/>
      <c r="S247" s="13"/>
      <c r="T247" s="13"/>
      <c r="U247" s="13"/>
      <c r="V247" s="13"/>
      <c r="W247" s="15">
        <f t="shared" si="118"/>
        <v>5.0000000000000001E-3</v>
      </c>
    </row>
    <row r="248" spans="1:23" hidden="1" outlineLevel="2">
      <c r="A248" s="2" t="s">
        <v>10</v>
      </c>
      <c r="B248" s="18">
        <v>0.28999999999999998</v>
      </c>
      <c r="C248" s="12"/>
      <c r="D248" s="12"/>
      <c r="E248" s="13"/>
      <c r="F248" s="30">
        <f t="shared" si="114"/>
        <v>3.9E-2</v>
      </c>
      <c r="G248" s="12"/>
      <c r="H248" s="13"/>
      <c r="I248" s="13"/>
      <c r="J248" s="13"/>
      <c r="K248" s="13"/>
      <c r="L248" s="13"/>
      <c r="M248" s="13"/>
      <c r="N248" s="13"/>
      <c r="O248" s="12"/>
      <c r="P248" s="13"/>
      <c r="Q248" s="13"/>
      <c r="R248" s="13"/>
      <c r="S248" s="13"/>
      <c r="T248" s="13"/>
      <c r="U248" s="13"/>
      <c r="V248" s="13"/>
      <c r="W248" s="15">
        <f t="shared" si="118"/>
        <v>3.9E-2</v>
      </c>
    </row>
    <row r="249" spans="1:23" hidden="1" outlineLevel="2">
      <c r="A249" s="2" t="s">
        <v>11</v>
      </c>
      <c r="B249" s="18">
        <v>0.09</v>
      </c>
      <c r="C249" s="12"/>
      <c r="D249" s="12"/>
      <c r="E249" s="13"/>
      <c r="F249" s="30">
        <f t="shared" si="114"/>
        <v>6.7499999999999999E-3</v>
      </c>
      <c r="G249" s="12"/>
      <c r="H249" s="13"/>
      <c r="I249" s="13"/>
      <c r="J249" s="13"/>
      <c r="K249" s="13"/>
      <c r="L249" s="13"/>
      <c r="M249" s="13"/>
      <c r="N249" s="13"/>
      <c r="O249" s="12"/>
      <c r="P249" s="13"/>
      <c r="Q249" s="13"/>
      <c r="R249" s="13"/>
      <c r="S249" s="13"/>
      <c r="T249" s="13"/>
      <c r="U249" s="13"/>
      <c r="V249" s="13"/>
      <c r="W249" s="15">
        <f t="shared" si="118"/>
        <v>6.7499999999999999E-3</v>
      </c>
    </row>
    <row r="250" spans="1:23" hidden="1" outlineLevel="2">
      <c r="A250" s="2" t="s">
        <v>12</v>
      </c>
      <c r="B250" s="18">
        <v>0.12</v>
      </c>
      <c r="C250" s="12"/>
      <c r="D250" s="12"/>
      <c r="E250" s="13"/>
      <c r="F250" s="30">
        <f t="shared" si="114"/>
        <v>6.0000000000000001E-3</v>
      </c>
      <c r="G250" s="12"/>
      <c r="H250" s="13"/>
      <c r="I250" s="13"/>
      <c r="J250" s="13"/>
      <c r="K250" s="13"/>
      <c r="L250" s="13"/>
      <c r="M250" s="13"/>
      <c r="N250" s="13"/>
      <c r="O250" s="12"/>
      <c r="P250" s="13"/>
      <c r="Q250" s="13"/>
      <c r="R250" s="13"/>
      <c r="S250" s="13"/>
      <c r="T250" s="13"/>
      <c r="U250" s="13"/>
      <c r="V250" s="13"/>
      <c r="W250" s="15">
        <f t="shared" si="118"/>
        <v>6.0000000000000001E-3</v>
      </c>
    </row>
    <row r="251" spans="1:23" hidden="1" outlineLevel="2">
      <c r="A251" s="2" t="s">
        <v>13</v>
      </c>
      <c r="B251" s="18">
        <v>0.04</v>
      </c>
      <c r="C251" s="12"/>
      <c r="D251" s="12"/>
      <c r="E251" s="13"/>
      <c r="F251" s="30">
        <f t="shared" si="114"/>
        <v>0.04</v>
      </c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 t="shared" si="118"/>
        <v>0.04</v>
      </c>
    </row>
    <row r="252" spans="1:23" hidden="1" outlineLevel="2">
      <c r="A252" s="2" t="s">
        <v>14</v>
      </c>
      <c r="B252" s="18">
        <v>0.09</v>
      </c>
      <c r="C252" s="12"/>
      <c r="D252" s="12"/>
      <c r="E252" s="13"/>
      <c r="F252" s="30">
        <f t="shared" si="114"/>
        <v>2.2499999999999999E-2</v>
      </c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si="118"/>
        <v>2.2499999999999999E-2</v>
      </c>
    </row>
    <row r="253" spans="1:23" hidden="1" outlineLevel="2">
      <c r="A253" s="2" t="s">
        <v>15</v>
      </c>
      <c r="B253" s="18">
        <v>0.05</v>
      </c>
      <c r="C253" s="12"/>
      <c r="D253" s="12"/>
      <c r="E253" s="13"/>
      <c r="F253" s="30">
        <f t="shared" si="114"/>
        <v>3.0000000000000002E-2</v>
      </c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118"/>
        <v>3.0000000000000002E-2</v>
      </c>
    </row>
    <row r="254" spans="1:23" hidden="1" outlineLevel="2">
      <c r="A254" s="2" t="s">
        <v>16</v>
      </c>
      <c r="B254" s="18">
        <v>0.09</v>
      </c>
      <c r="C254" s="12"/>
      <c r="D254" s="12"/>
      <c r="E254" s="13"/>
      <c r="F254" s="30">
        <f t="shared" si="114"/>
        <v>2.2499999999999999E-2</v>
      </c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118"/>
        <v>2.2499999999999999E-2</v>
      </c>
    </row>
    <row r="255" spans="1:23" s="5" customFormat="1" hidden="1" outlineLevel="1">
      <c r="A255" s="3" t="s">
        <v>17</v>
      </c>
      <c r="B255" s="16">
        <f>SUM(B245:B254)</f>
        <v>1</v>
      </c>
      <c r="C255" s="16">
        <f t="shared" ref="C255:Q255" si="119">SUM(C245:C254)</f>
        <v>0</v>
      </c>
      <c r="D255" s="16">
        <f t="shared" si="119"/>
        <v>0</v>
      </c>
      <c r="E255" s="16">
        <f t="shared" si="119"/>
        <v>0</v>
      </c>
      <c r="F255" s="34">
        <f t="shared" si="119"/>
        <v>0.17824999999999999</v>
      </c>
      <c r="G255" s="16">
        <f t="shared" si="119"/>
        <v>0</v>
      </c>
      <c r="H255" s="16">
        <f t="shared" si="119"/>
        <v>0</v>
      </c>
      <c r="I255" s="16">
        <f t="shared" si="119"/>
        <v>0</v>
      </c>
      <c r="J255" s="16">
        <f t="shared" si="119"/>
        <v>0</v>
      </c>
      <c r="K255" s="16">
        <f t="shared" si="119"/>
        <v>0</v>
      </c>
      <c r="L255" s="16">
        <f t="shared" si="119"/>
        <v>0</v>
      </c>
      <c r="M255" s="16">
        <f t="shared" si="119"/>
        <v>0</v>
      </c>
      <c r="N255" s="16">
        <f t="shared" si="119"/>
        <v>0</v>
      </c>
      <c r="O255" s="16">
        <f t="shared" si="119"/>
        <v>0</v>
      </c>
      <c r="P255" s="16">
        <f t="shared" si="119"/>
        <v>0</v>
      </c>
      <c r="Q255" s="16">
        <f t="shared" si="119"/>
        <v>0</v>
      </c>
      <c r="R255" s="16">
        <v>0.50353999999999999</v>
      </c>
      <c r="S255" s="16">
        <f t="shared" ref="S255:W255" si="120">SUM(S245:S254)</f>
        <v>0</v>
      </c>
      <c r="T255" s="16">
        <f t="shared" si="120"/>
        <v>0</v>
      </c>
      <c r="U255" s="16">
        <f t="shared" si="120"/>
        <v>0</v>
      </c>
      <c r="V255" s="16">
        <f t="shared" si="120"/>
        <v>0</v>
      </c>
      <c r="W255" s="16">
        <f t="shared" si="120"/>
        <v>0.17824999999999999</v>
      </c>
    </row>
    <row r="256" spans="1:23" collapsed="1">
      <c r="A256" s="3" t="s">
        <v>18</v>
      </c>
      <c r="B256" s="16">
        <f t="shared" ref="B256:Q256" si="121">0.4*B244+0.6*B255</f>
        <v>1</v>
      </c>
      <c r="C256" s="16">
        <f t="shared" si="121"/>
        <v>0</v>
      </c>
      <c r="D256" s="16">
        <f t="shared" si="121"/>
        <v>0</v>
      </c>
      <c r="E256" s="16">
        <f t="shared" si="121"/>
        <v>0</v>
      </c>
      <c r="F256" s="34">
        <f t="shared" si="121"/>
        <v>0.28594999999999998</v>
      </c>
      <c r="G256" s="16">
        <f t="shared" si="121"/>
        <v>0</v>
      </c>
      <c r="H256" s="16">
        <f t="shared" si="121"/>
        <v>0</v>
      </c>
      <c r="I256" s="16">
        <f t="shared" si="121"/>
        <v>0</v>
      </c>
      <c r="J256" s="16">
        <f t="shared" si="121"/>
        <v>0</v>
      </c>
      <c r="K256" s="16">
        <f t="shared" si="121"/>
        <v>0</v>
      </c>
      <c r="L256" s="16">
        <f t="shared" si="121"/>
        <v>0</v>
      </c>
      <c r="M256" s="16">
        <f t="shared" si="121"/>
        <v>0</v>
      </c>
      <c r="N256" s="16">
        <f t="shared" si="121"/>
        <v>0</v>
      </c>
      <c r="O256" s="16">
        <f t="shared" si="121"/>
        <v>0</v>
      </c>
      <c r="P256" s="16">
        <f t="shared" si="121"/>
        <v>0</v>
      </c>
      <c r="Q256" s="16">
        <f t="shared" si="121"/>
        <v>0</v>
      </c>
      <c r="R256" s="16">
        <v>0.70212399999999997</v>
      </c>
      <c r="S256" s="16">
        <f t="shared" ref="S256:W256" si="122">0.4*S244+0.6*S255</f>
        <v>0</v>
      </c>
      <c r="T256" s="16">
        <f t="shared" si="122"/>
        <v>0</v>
      </c>
      <c r="U256" s="16">
        <f t="shared" si="122"/>
        <v>0</v>
      </c>
      <c r="V256" s="16">
        <f t="shared" si="122"/>
        <v>0</v>
      </c>
      <c r="W256" s="16">
        <f t="shared" si="122"/>
        <v>0.28594999999999998</v>
      </c>
    </row>
    <row r="257" spans="1:23">
      <c r="W257" s="17"/>
    </row>
    <row r="258" spans="1:23">
      <c r="A258" s="29" t="s">
        <v>79</v>
      </c>
      <c r="B258" s="7"/>
      <c r="C258" s="7"/>
      <c r="D258" s="7"/>
      <c r="E258" s="7"/>
      <c r="F258" s="33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/>
      <c r="D259" s="12"/>
      <c r="E259" s="13"/>
      <c r="F259" s="30">
        <f>F221*F104/B104</f>
        <v>0.23</v>
      </c>
      <c r="G259" s="12"/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>AVERAGE(C259:V259)</f>
        <v>0.23</v>
      </c>
    </row>
    <row r="260" spans="1:23" hidden="1" outlineLevel="2">
      <c r="A260" s="2" t="s">
        <v>3</v>
      </c>
      <c r="B260" s="18">
        <v>0.15</v>
      </c>
      <c r="C260" s="12"/>
      <c r="D260" s="12"/>
      <c r="E260" s="13"/>
      <c r="F260" s="30">
        <f t="shared" ref="F260:F273" si="123">F222*F105/B105</f>
        <v>3.7499999999999999E-2</v>
      </c>
      <c r="G260" s="12"/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ref="W260:W262" si="124">AVERAGE(C260:V260)</f>
        <v>3.7499999999999999E-2</v>
      </c>
    </row>
    <row r="261" spans="1:23" hidden="1" outlineLevel="2">
      <c r="A261" s="2" t="s">
        <v>4</v>
      </c>
      <c r="B261" s="18">
        <v>0.55000000000000004</v>
      </c>
      <c r="C261" s="12"/>
      <c r="D261" s="12"/>
      <c r="E261" s="13"/>
      <c r="F261" s="30">
        <f t="shared" si="123"/>
        <v>9.9999999999999992E-2</v>
      </c>
      <c r="G261" s="12"/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124"/>
        <v>9.9999999999999992E-2</v>
      </c>
    </row>
    <row r="262" spans="1:23" hidden="1" outlineLevel="2">
      <c r="A262" s="2" t="s">
        <v>5</v>
      </c>
      <c r="B262" s="18">
        <v>0.05</v>
      </c>
      <c r="C262" s="12"/>
      <c r="D262" s="12"/>
      <c r="E262" s="13"/>
      <c r="F262" s="30">
        <f t="shared" si="123"/>
        <v>5.000000000000001E-2</v>
      </c>
      <c r="G262" s="12"/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124"/>
        <v>5.000000000000001E-2</v>
      </c>
    </row>
    <row r="263" spans="1:23" s="5" customFormat="1" hidden="1" outlineLevel="1">
      <c r="A263" s="3" t="s">
        <v>6</v>
      </c>
      <c r="B263" s="16">
        <f>SUM(B259:B262)</f>
        <v>1</v>
      </c>
      <c r="C263" s="16">
        <f t="shared" ref="C263:Q263" si="125">SUM(C259:C262)</f>
        <v>0</v>
      </c>
      <c r="D263" s="16">
        <f t="shared" si="125"/>
        <v>0</v>
      </c>
      <c r="E263" s="16">
        <f t="shared" si="125"/>
        <v>0</v>
      </c>
      <c r="F263" s="16">
        <f t="shared" si="125"/>
        <v>0.41749999999999998</v>
      </c>
      <c r="G263" s="16">
        <f t="shared" si="125"/>
        <v>0</v>
      </c>
      <c r="H263" s="16">
        <f t="shared" si="125"/>
        <v>0</v>
      </c>
      <c r="I263" s="16">
        <f t="shared" si="125"/>
        <v>0</v>
      </c>
      <c r="J263" s="16">
        <f t="shared" si="125"/>
        <v>0</v>
      </c>
      <c r="K263" s="16">
        <f t="shared" si="125"/>
        <v>0</v>
      </c>
      <c r="L263" s="16">
        <f t="shared" si="125"/>
        <v>0</v>
      </c>
      <c r="M263" s="16">
        <f t="shared" si="125"/>
        <v>0</v>
      </c>
      <c r="N263" s="16">
        <f t="shared" si="125"/>
        <v>0</v>
      </c>
      <c r="O263" s="16">
        <f t="shared" si="125"/>
        <v>0</v>
      </c>
      <c r="P263" s="16">
        <f t="shared" si="125"/>
        <v>0</v>
      </c>
      <c r="Q263" s="16">
        <f t="shared" si="125"/>
        <v>0</v>
      </c>
      <c r="R263" s="16">
        <v>1</v>
      </c>
      <c r="S263" s="16">
        <f t="shared" ref="S263:W263" si="126">SUM(S259:S262)</f>
        <v>0</v>
      </c>
      <c r="T263" s="16">
        <f t="shared" si="126"/>
        <v>0</v>
      </c>
      <c r="U263" s="16">
        <f t="shared" si="126"/>
        <v>0</v>
      </c>
      <c r="V263" s="16">
        <f t="shared" si="126"/>
        <v>0</v>
      </c>
      <c r="W263" s="16">
        <f t="shared" si="126"/>
        <v>0.41749999999999998</v>
      </c>
    </row>
    <row r="264" spans="1:23" hidden="1" outlineLevel="2">
      <c r="A264" s="2" t="s">
        <v>7</v>
      </c>
      <c r="B264" s="18">
        <v>0.09</v>
      </c>
      <c r="C264" s="12"/>
      <c r="D264" s="12"/>
      <c r="E264" s="13"/>
      <c r="F264" s="30">
        <f t="shared" si="123"/>
        <v>4.4999999999999997E-3</v>
      </c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ref="W264:W273" si="127">AVERAGE(C264:V264)</f>
        <v>4.4999999999999997E-3</v>
      </c>
    </row>
    <row r="265" spans="1:23" hidden="1" outlineLevel="2">
      <c r="A265" s="2" t="s">
        <v>8</v>
      </c>
      <c r="B265" s="18">
        <v>0.04</v>
      </c>
      <c r="C265" s="12"/>
      <c r="D265" s="12"/>
      <c r="E265" s="13"/>
      <c r="F265" s="30">
        <f t="shared" si="123"/>
        <v>2E-3</v>
      </c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127"/>
        <v>2E-3</v>
      </c>
    </row>
    <row r="266" spans="1:23" hidden="1" outlineLevel="2">
      <c r="A266" s="2" t="s">
        <v>9</v>
      </c>
      <c r="B266" s="18">
        <v>0.1</v>
      </c>
      <c r="C266" s="12"/>
      <c r="D266" s="12"/>
      <c r="E266" s="13"/>
      <c r="F266" s="30">
        <f t="shared" si="123"/>
        <v>5.0000000000000001E-3</v>
      </c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127"/>
        <v>5.0000000000000001E-3</v>
      </c>
    </row>
    <row r="267" spans="1:23" hidden="1" outlineLevel="2">
      <c r="A267" s="2" t="s">
        <v>10</v>
      </c>
      <c r="B267" s="18">
        <v>0.28999999999999998</v>
      </c>
      <c r="C267" s="12"/>
      <c r="D267" s="12"/>
      <c r="E267" s="13"/>
      <c r="F267" s="30">
        <f t="shared" si="123"/>
        <v>3.9E-2</v>
      </c>
      <c r="G267" s="12"/>
      <c r="H267" s="13"/>
      <c r="I267" s="13"/>
      <c r="J267" s="13"/>
      <c r="K267" s="13"/>
      <c r="L267" s="13"/>
      <c r="M267" s="13"/>
      <c r="N267" s="13"/>
      <c r="O267" s="12"/>
      <c r="P267" s="13"/>
      <c r="Q267" s="13"/>
      <c r="R267" s="13"/>
      <c r="S267" s="13"/>
      <c r="T267" s="13"/>
      <c r="U267" s="13"/>
      <c r="V267" s="13"/>
      <c r="W267" s="15">
        <f t="shared" si="127"/>
        <v>3.9E-2</v>
      </c>
    </row>
    <row r="268" spans="1:23" hidden="1" outlineLevel="2">
      <c r="A268" s="2" t="s">
        <v>11</v>
      </c>
      <c r="B268" s="18">
        <v>0.09</v>
      </c>
      <c r="C268" s="12"/>
      <c r="D268" s="12"/>
      <c r="E268" s="13"/>
      <c r="F268" s="30">
        <f t="shared" si="123"/>
        <v>3.375E-3</v>
      </c>
      <c r="G268" s="12"/>
      <c r="H268" s="13"/>
      <c r="I268" s="13"/>
      <c r="J268" s="13"/>
      <c r="K268" s="13"/>
      <c r="L268" s="13"/>
      <c r="M268" s="13"/>
      <c r="N268" s="13"/>
      <c r="O268" s="12"/>
      <c r="P268" s="13"/>
      <c r="Q268" s="13"/>
      <c r="R268" s="13"/>
      <c r="S268" s="13"/>
      <c r="T268" s="13"/>
      <c r="U268" s="13"/>
      <c r="V268" s="13"/>
      <c r="W268" s="15">
        <f t="shared" si="127"/>
        <v>3.375E-3</v>
      </c>
    </row>
    <row r="269" spans="1:23" hidden="1" outlineLevel="2">
      <c r="A269" s="2" t="s">
        <v>12</v>
      </c>
      <c r="B269" s="18">
        <v>0.12</v>
      </c>
      <c r="C269" s="12"/>
      <c r="D269" s="12"/>
      <c r="E269" s="13"/>
      <c r="F269" s="30">
        <f t="shared" si="123"/>
        <v>3.0000000000000001E-3</v>
      </c>
      <c r="G269" s="12"/>
      <c r="H269" s="13"/>
      <c r="I269" s="13"/>
      <c r="J269" s="13"/>
      <c r="K269" s="13"/>
      <c r="L269" s="13"/>
      <c r="M269" s="13"/>
      <c r="N269" s="13"/>
      <c r="O269" s="12"/>
      <c r="P269" s="13"/>
      <c r="Q269" s="13"/>
      <c r="R269" s="13"/>
      <c r="S269" s="13"/>
      <c r="T269" s="13"/>
      <c r="U269" s="13"/>
      <c r="V269" s="13"/>
      <c r="W269" s="15">
        <f t="shared" si="127"/>
        <v>3.0000000000000001E-3</v>
      </c>
    </row>
    <row r="270" spans="1:23" hidden="1" outlineLevel="2">
      <c r="A270" s="2" t="s">
        <v>13</v>
      </c>
      <c r="B270" s="18">
        <v>0.04</v>
      </c>
      <c r="C270" s="12"/>
      <c r="D270" s="12"/>
      <c r="E270" s="13"/>
      <c r="F270" s="30">
        <f t="shared" si="123"/>
        <v>4.0000000000000008E-2</v>
      </c>
      <c r="G270" s="12"/>
      <c r="H270" s="13"/>
      <c r="I270" s="13"/>
      <c r="J270" s="13"/>
      <c r="K270" s="13"/>
      <c r="L270" s="13"/>
      <c r="M270" s="13"/>
      <c r="N270" s="13"/>
      <c r="O270" s="12"/>
      <c r="P270" s="13"/>
      <c r="Q270" s="13"/>
      <c r="R270" s="13"/>
      <c r="S270" s="13"/>
      <c r="T270" s="13"/>
      <c r="U270" s="13"/>
      <c r="V270" s="13"/>
      <c r="W270" s="15">
        <f t="shared" si="127"/>
        <v>4.0000000000000008E-2</v>
      </c>
    </row>
    <row r="271" spans="1:23" hidden="1" outlineLevel="2">
      <c r="A271" s="2" t="s">
        <v>14</v>
      </c>
      <c r="B271" s="18">
        <v>0.09</v>
      </c>
      <c r="C271" s="12"/>
      <c r="D271" s="12"/>
      <c r="E271" s="13"/>
      <c r="F271" s="30">
        <f t="shared" si="123"/>
        <v>2.2499999999999999E-2</v>
      </c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 t="shared" si="127"/>
        <v>2.2499999999999999E-2</v>
      </c>
    </row>
    <row r="272" spans="1:23" hidden="1" outlineLevel="2">
      <c r="A272" s="2" t="s">
        <v>15</v>
      </c>
      <c r="B272" s="18">
        <v>0.05</v>
      </c>
      <c r="C272" s="12"/>
      <c r="D272" s="12"/>
      <c r="E272" s="13"/>
      <c r="F272" s="30">
        <f t="shared" si="123"/>
        <v>2.7E-2</v>
      </c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si="127"/>
        <v>2.7E-2</v>
      </c>
    </row>
    <row r="273" spans="1:23" hidden="1" outlineLevel="2">
      <c r="A273" s="2" t="s">
        <v>16</v>
      </c>
      <c r="B273" s="18">
        <v>0.09</v>
      </c>
      <c r="C273" s="12"/>
      <c r="D273" s="12"/>
      <c r="E273" s="13"/>
      <c r="F273" s="30">
        <f t="shared" si="123"/>
        <v>2.2499999999999999E-2</v>
      </c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127"/>
        <v>2.2499999999999999E-2</v>
      </c>
    </row>
    <row r="274" spans="1:23" s="5" customFormat="1" hidden="1" outlineLevel="1">
      <c r="A274" s="3" t="s">
        <v>17</v>
      </c>
      <c r="B274" s="16">
        <f>SUM(B264:B273)</f>
        <v>1</v>
      </c>
      <c r="C274" s="16">
        <f t="shared" ref="C274:Q274" si="128">SUM(C264:C273)</f>
        <v>0</v>
      </c>
      <c r="D274" s="16">
        <f t="shared" si="128"/>
        <v>0</v>
      </c>
      <c r="E274" s="16">
        <f t="shared" si="128"/>
        <v>0</v>
      </c>
      <c r="F274" s="34">
        <f t="shared" si="128"/>
        <v>0.168875</v>
      </c>
      <c r="G274" s="16">
        <f t="shared" si="128"/>
        <v>0</v>
      </c>
      <c r="H274" s="16">
        <f t="shared" si="128"/>
        <v>0</v>
      </c>
      <c r="I274" s="16">
        <f t="shared" si="128"/>
        <v>0</v>
      </c>
      <c r="J274" s="16">
        <f t="shared" si="128"/>
        <v>0</v>
      </c>
      <c r="K274" s="16">
        <f t="shared" si="128"/>
        <v>0</v>
      </c>
      <c r="L274" s="16">
        <f t="shared" si="128"/>
        <v>0</v>
      </c>
      <c r="M274" s="16">
        <f t="shared" si="128"/>
        <v>0</v>
      </c>
      <c r="N274" s="16">
        <f t="shared" si="128"/>
        <v>0</v>
      </c>
      <c r="O274" s="16">
        <f t="shared" si="128"/>
        <v>0</v>
      </c>
      <c r="P274" s="16">
        <f t="shared" si="128"/>
        <v>0</v>
      </c>
      <c r="Q274" s="16">
        <f t="shared" si="128"/>
        <v>0</v>
      </c>
      <c r="R274" s="16">
        <v>0.50353999999999999</v>
      </c>
      <c r="S274" s="16">
        <f t="shared" ref="S274:W274" si="129">SUM(S264:S273)</f>
        <v>0</v>
      </c>
      <c r="T274" s="16">
        <f t="shared" si="129"/>
        <v>0</v>
      </c>
      <c r="U274" s="16">
        <f t="shared" si="129"/>
        <v>0</v>
      </c>
      <c r="V274" s="16">
        <f t="shared" si="129"/>
        <v>0</v>
      </c>
      <c r="W274" s="16">
        <f t="shared" si="129"/>
        <v>0.168875</v>
      </c>
    </row>
    <row r="275" spans="1:23" collapsed="1">
      <c r="A275" s="3" t="s">
        <v>18</v>
      </c>
      <c r="B275" s="16">
        <f t="shared" ref="B275:Q275" si="130">0.4*B263+0.6*B274</f>
        <v>1</v>
      </c>
      <c r="C275" s="16">
        <f t="shared" si="130"/>
        <v>0</v>
      </c>
      <c r="D275" s="16">
        <f t="shared" si="130"/>
        <v>0</v>
      </c>
      <c r="E275" s="16">
        <f t="shared" si="130"/>
        <v>0</v>
      </c>
      <c r="F275" s="34">
        <f t="shared" si="130"/>
        <v>0.26832500000000004</v>
      </c>
      <c r="G275" s="16">
        <f t="shared" si="130"/>
        <v>0</v>
      </c>
      <c r="H275" s="16">
        <f t="shared" si="130"/>
        <v>0</v>
      </c>
      <c r="I275" s="16">
        <f t="shared" si="130"/>
        <v>0</v>
      </c>
      <c r="J275" s="16">
        <f t="shared" si="130"/>
        <v>0</v>
      </c>
      <c r="K275" s="16">
        <f t="shared" si="130"/>
        <v>0</v>
      </c>
      <c r="L275" s="16">
        <f t="shared" si="130"/>
        <v>0</v>
      </c>
      <c r="M275" s="16">
        <f t="shared" si="130"/>
        <v>0</v>
      </c>
      <c r="N275" s="16">
        <f t="shared" si="130"/>
        <v>0</v>
      </c>
      <c r="O275" s="16">
        <f t="shared" si="130"/>
        <v>0</v>
      </c>
      <c r="P275" s="16">
        <f t="shared" si="130"/>
        <v>0</v>
      </c>
      <c r="Q275" s="16">
        <f t="shared" si="130"/>
        <v>0</v>
      </c>
      <c r="R275" s="16">
        <v>0.70212399999999997</v>
      </c>
      <c r="S275" s="16">
        <f t="shared" ref="S275:W275" si="131">0.4*S263+0.6*S274</f>
        <v>0</v>
      </c>
      <c r="T275" s="16">
        <f t="shared" si="131"/>
        <v>0</v>
      </c>
      <c r="U275" s="16">
        <f t="shared" si="131"/>
        <v>0</v>
      </c>
      <c r="V275" s="16">
        <f t="shared" si="131"/>
        <v>0</v>
      </c>
      <c r="W275" s="16">
        <f t="shared" si="131"/>
        <v>0.26832500000000004</v>
      </c>
    </row>
    <row r="276" spans="1:23">
      <c r="W276" s="17"/>
    </row>
    <row r="277" spans="1:23">
      <c r="A277" s="29" t="s">
        <v>84</v>
      </c>
      <c r="B277" s="7"/>
      <c r="C277" s="7"/>
      <c r="D277" s="7"/>
      <c r="E277" s="7"/>
      <c r="F277" s="33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/>
      <c r="D278" s="12"/>
      <c r="E278" s="13"/>
      <c r="F278" s="30">
        <f>F183*F4/B4</f>
        <v>0.25</v>
      </c>
      <c r="G278" s="12"/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>AVERAGE(C278:V278)</f>
        <v>0.25</v>
      </c>
    </row>
    <row r="279" spans="1:23" hidden="1" outlineLevel="2">
      <c r="A279" s="2" t="s">
        <v>3</v>
      </c>
      <c r="B279" s="18">
        <v>0.15</v>
      </c>
      <c r="C279" s="12"/>
      <c r="D279" s="12"/>
      <c r="E279" s="13"/>
      <c r="F279" s="30">
        <f t="shared" ref="F279:F292" si="132">F184*F5/B5</f>
        <v>7.4999999999999997E-2</v>
      </c>
      <c r="G279" s="12"/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ref="W279:W281" si="133">AVERAGE(C279:V279)</f>
        <v>7.4999999999999997E-2</v>
      </c>
    </row>
    <row r="280" spans="1:23" hidden="1" outlineLevel="2">
      <c r="A280" s="2" t="s">
        <v>4</v>
      </c>
      <c r="B280" s="18">
        <v>0.55000000000000004</v>
      </c>
      <c r="C280" s="12"/>
      <c r="D280" s="12"/>
      <c r="E280" s="13"/>
      <c r="F280" s="30">
        <f t="shared" si="132"/>
        <v>0.22</v>
      </c>
      <c r="G280" s="12"/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133"/>
        <v>0.22</v>
      </c>
    </row>
    <row r="281" spans="1:23" hidden="1" outlineLevel="2">
      <c r="A281" s="2" t="s">
        <v>5</v>
      </c>
      <c r="B281" s="18">
        <v>0.05</v>
      </c>
      <c r="C281" s="12"/>
      <c r="D281" s="12"/>
      <c r="E281" s="13"/>
      <c r="F281" s="30">
        <f t="shared" si="132"/>
        <v>5.000000000000001E-2</v>
      </c>
      <c r="G281" s="12"/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133"/>
        <v>5.000000000000001E-2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Q282" si="134">SUM(C278:C281)</f>
        <v>0</v>
      </c>
      <c r="D282" s="16">
        <f t="shared" si="134"/>
        <v>0</v>
      </c>
      <c r="E282" s="16">
        <f t="shared" si="134"/>
        <v>0</v>
      </c>
      <c r="F282" s="16">
        <f t="shared" si="134"/>
        <v>0.59500000000000008</v>
      </c>
      <c r="G282" s="16">
        <f t="shared" si="134"/>
        <v>0</v>
      </c>
      <c r="H282" s="16">
        <f t="shared" si="134"/>
        <v>0</v>
      </c>
      <c r="I282" s="16">
        <f t="shared" si="134"/>
        <v>0</v>
      </c>
      <c r="J282" s="16">
        <f t="shared" si="134"/>
        <v>0</v>
      </c>
      <c r="K282" s="16">
        <f t="shared" si="134"/>
        <v>0</v>
      </c>
      <c r="L282" s="16">
        <f t="shared" si="134"/>
        <v>0</v>
      </c>
      <c r="M282" s="16">
        <f t="shared" si="134"/>
        <v>0</v>
      </c>
      <c r="N282" s="16">
        <f t="shared" si="134"/>
        <v>0</v>
      </c>
      <c r="O282" s="16">
        <f t="shared" si="134"/>
        <v>0</v>
      </c>
      <c r="P282" s="16">
        <f t="shared" si="134"/>
        <v>0</v>
      </c>
      <c r="Q282" s="16">
        <f t="shared" si="134"/>
        <v>0</v>
      </c>
      <c r="R282" s="16">
        <v>1</v>
      </c>
      <c r="S282" s="16">
        <f t="shared" ref="S282:W282" si="135">SUM(S278:S281)</f>
        <v>0</v>
      </c>
      <c r="T282" s="16">
        <f t="shared" si="135"/>
        <v>0</v>
      </c>
      <c r="U282" s="16">
        <f t="shared" si="135"/>
        <v>0</v>
      </c>
      <c r="V282" s="16">
        <f t="shared" si="135"/>
        <v>0</v>
      </c>
      <c r="W282" s="16">
        <f t="shared" si="135"/>
        <v>0.59500000000000008</v>
      </c>
    </row>
    <row r="283" spans="1:23" hidden="1" outlineLevel="2">
      <c r="A283" s="2" t="s">
        <v>7</v>
      </c>
      <c r="B283" s="18">
        <v>0.09</v>
      </c>
      <c r="C283" s="12"/>
      <c r="D283" s="12"/>
      <c r="E283" s="13"/>
      <c r="F283" s="30">
        <f t="shared" si="132"/>
        <v>8.9999999999999993E-3</v>
      </c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ref="W283:W292" si="136">AVERAGE(C283:V283)</f>
        <v>8.9999999999999993E-3</v>
      </c>
    </row>
    <row r="284" spans="1:23" hidden="1" outlineLevel="2">
      <c r="A284" s="2" t="s">
        <v>8</v>
      </c>
      <c r="B284" s="18">
        <v>0.04</v>
      </c>
      <c r="C284" s="12"/>
      <c r="D284" s="12"/>
      <c r="E284" s="13"/>
      <c r="F284" s="30">
        <f t="shared" si="132"/>
        <v>4.0000000000000001E-3</v>
      </c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136"/>
        <v>4.0000000000000001E-3</v>
      </c>
    </row>
    <row r="285" spans="1:23" hidden="1" outlineLevel="2">
      <c r="A285" s="2" t="s">
        <v>9</v>
      </c>
      <c r="B285" s="18">
        <v>0.1</v>
      </c>
      <c r="C285" s="12"/>
      <c r="D285" s="12"/>
      <c r="E285" s="13"/>
      <c r="F285" s="30">
        <f t="shared" si="132"/>
        <v>0.01</v>
      </c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136"/>
        <v>0.01</v>
      </c>
    </row>
    <row r="286" spans="1:23" hidden="1" outlineLevel="2">
      <c r="A286" s="2" t="s">
        <v>10</v>
      </c>
      <c r="B286" s="18">
        <v>0.28999999999999998</v>
      </c>
      <c r="C286" s="12"/>
      <c r="D286" s="12"/>
      <c r="E286" s="13"/>
      <c r="F286" s="30">
        <f t="shared" si="132"/>
        <v>8.6999999999999994E-2</v>
      </c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136"/>
        <v>8.6999999999999994E-2</v>
      </c>
    </row>
    <row r="287" spans="1:23" hidden="1" outlineLevel="2">
      <c r="A287" s="2" t="s">
        <v>11</v>
      </c>
      <c r="B287" s="18">
        <v>0.09</v>
      </c>
      <c r="C287" s="12"/>
      <c r="D287" s="12"/>
      <c r="E287" s="13"/>
      <c r="F287" s="30">
        <f t="shared" si="132"/>
        <v>2.7E-2</v>
      </c>
      <c r="G287" s="12"/>
      <c r="H287" s="13"/>
      <c r="I287" s="13"/>
      <c r="J287" s="13"/>
      <c r="K287" s="13"/>
      <c r="L287" s="13"/>
      <c r="M287" s="13"/>
      <c r="N287" s="13"/>
      <c r="O287" s="12"/>
      <c r="P287" s="13"/>
      <c r="Q287" s="13"/>
      <c r="R287" s="13"/>
      <c r="S287" s="13"/>
      <c r="T287" s="13"/>
      <c r="U287" s="13"/>
      <c r="V287" s="13"/>
      <c r="W287" s="15">
        <f t="shared" si="136"/>
        <v>2.7E-2</v>
      </c>
    </row>
    <row r="288" spans="1:23" hidden="1" outlineLevel="2">
      <c r="A288" s="2" t="s">
        <v>12</v>
      </c>
      <c r="B288" s="18">
        <v>0.12</v>
      </c>
      <c r="C288" s="12"/>
      <c r="D288" s="12"/>
      <c r="E288" s="13"/>
      <c r="F288" s="30">
        <f t="shared" si="132"/>
        <v>1.2E-2</v>
      </c>
      <c r="G288" s="12"/>
      <c r="H288" s="13"/>
      <c r="I288" s="13"/>
      <c r="J288" s="13"/>
      <c r="K288" s="13"/>
      <c r="L288" s="13"/>
      <c r="M288" s="13"/>
      <c r="N288" s="13"/>
      <c r="O288" s="12"/>
      <c r="P288" s="13"/>
      <c r="Q288" s="13"/>
      <c r="R288" s="13"/>
      <c r="S288" s="13"/>
      <c r="T288" s="13"/>
      <c r="U288" s="13"/>
      <c r="V288" s="13"/>
      <c r="W288" s="15">
        <f t="shared" si="136"/>
        <v>1.2E-2</v>
      </c>
    </row>
    <row r="289" spans="1:23" hidden="1" outlineLevel="2">
      <c r="A289" s="2" t="s">
        <v>13</v>
      </c>
      <c r="B289" s="18">
        <v>0.04</v>
      </c>
      <c r="C289" s="12"/>
      <c r="D289" s="12"/>
      <c r="E289" s="13"/>
      <c r="F289" s="30">
        <f t="shared" si="132"/>
        <v>0.04</v>
      </c>
      <c r="G289" s="12"/>
      <c r="H289" s="13"/>
      <c r="I289" s="13"/>
      <c r="J289" s="13"/>
      <c r="K289" s="13"/>
      <c r="L289" s="13"/>
      <c r="M289" s="13"/>
      <c r="N289" s="13"/>
      <c r="O289" s="12"/>
      <c r="P289" s="13"/>
      <c r="Q289" s="13"/>
      <c r="R289" s="13"/>
      <c r="S289" s="13"/>
      <c r="T289" s="13"/>
      <c r="U289" s="13"/>
      <c r="V289" s="13"/>
      <c r="W289" s="15">
        <f t="shared" si="136"/>
        <v>0.04</v>
      </c>
    </row>
    <row r="290" spans="1:23" hidden="1" outlineLevel="2">
      <c r="A290" s="2" t="s">
        <v>14</v>
      </c>
      <c r="B290" s="18">
        <v>0.09</v>
      </c>
      <c r="C290" s="12"/>
      <c r="D290" s="12"/>
      <c r="E290" s="13"/>
      <c r="F290" s="30">
        <f t="shared" si="132"/>
        <v>4.4999999999999998E-2</v>
      </c>
      <c r="G290" s="12"/>
      <c r="H290" s="13"/>
      <c r="I290" s="13"/>
      <c r="J290" s="13"/>
      <c r="K290" s="13"/>
      <c r="L290" s="13"/>
      <c r="M290" s="13"/>
      <c r="N290" s="13"/>
      <c r="O290" s="12"/>
      <c r="P290" s="13"/>
      <c r="Q290" s="13"/>
      <c r="R290" s="13"/>
      <c r="S290" s="13"/>
      <c r="T290" s="13"/>
      <c r="U290" s="13"/>
      <c r="V290" s="13"/>
      <c r="W290" s="15">
        <f t="shared" si="136"/>
        <v>4.4999999999999998E-2</v>
      </c>
    </row>
    <row r="291" spans="1:23" hidden="1" outlineLevel="2">
      <c r="A291" s="2" t="s">
        <v>15</v>
      </c>
      <c r="B291" s="18">
        <v>0.05</v>
      </c>
      <c r="C291" s="12"/>
      <c r="D291" s="12"/>
      <c r="E291" s="13"/>
      <c r="F291" s="30">
        <f t="shared" si="132"/>
        <v>5.000000000000001E-2</v>
      </c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 t="shared" si="136"/>
        <v>5.000000000000001E-2</v>
      </c>
    </row>
    <row r="292" spans="1:23" hidden="1" outlineLevel="2">
      <c r="A292" s="2" t="s">
        <v>16</v>
      </c>
      <c r="B292" s="18">
        <v>0.09</v>
      </c>
      <c r="C292" s="12"/>
      <c r="D292" s="12"/>
      <c r="E292" s="13"/>
      <c r="F292" s="30">
        <f t="shared" si="132"/>
        <v>4.4999999999999998E-2</v>
      </c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si="136"/>
        <v>4.4999999999999998E-2</v>
      </c>
    </row>
    <row r="293" spans="1:23" s="5" customFormat="1" hidden="1" outlineLevel="1">
      <c r="A293" s="3" t="s">
        <v>17</v>
      </c>
      <c r="B293" s="16">
        <f>SUM(B283:B292)</f>
        <v>1</v>
      </c>
      <c r="C293" s="16">
        <f t="shared" ref="C293:Q293" si="137">SUM(C283:C292)</f>
        <v>0</v>
      </c>
      <c r="D293" s="16">
        <f t="shared" si="137"/>
        <v>0</v>
      </c>
      <c r="E293" s="16">
        <f t="shared" si="137"/>
        <v>0</v>
      </c>
      <c r="F293" s="34">
        <f t="shared" si="137"/>
        <v>0.32899999999999996</v>
      </c>
      <c r="G293" s="16">
        <f t="shared" si="137"/>
        <v>0</v>
      </c>
      <c r="H293" s="16">
        <f t="shared" si="137"/>
        <v>0</v>
      </c>
      <c r="I293" s="16">
        <f t="shared" si="137"/>
        <v>0</v>
      </c>
      <c r="J293" s="16">
        <f t="shared" si="137"/>
        <v>0</v>
      </c>
      <c r="K293" s="16">
        <f t="shared" si="137"/>
        <v>0</v>
      </c>
      <c r="L293" s="16">
        <f t="shared" si="137"/>
        <v>0</v>
      </c>
      <c r="M293" s="16">
        <f t="shared" si="137"/>
        <v>0</v>
      </c>
      <c r="N293" s="16">
        <f t="shared" si="137"/>
        <v>0</v>
      </c>
      <c r="O293" s="16">
        <f t="shared" si="137"/>
        <v>0</v>
      </c>
      <c r="P293" s="16">
        <f t="shared" si="137"/>
        <v>0</v>
      </c>
      <c r="Q293" s="16">
        <f t="shared" si="137"/>
        <v>0</v>
      </c>
      <c r="R293" s="16">
        <v>0.50353999999999999</v>
      </c>
      <c r="S293" s="16">
        <f t="shared" ref="S293:W293" si="138">SUM(S283:S292)</f>
        <v>0</v>
      </c>
      <c r="T293" s="16">
        <f t="shared" si="138"/>
        <v>0</v>
      </c>
      <c r="U293" s="16">
        <f t="shared" si="138"/>
        <v>0</v>
      </c>
      <c r="V293" s="16">
        <f t="shared" si="138"/>
        <v>0</v>
      </c>
      <c r="W293" s="16">
        <f t="shared" si="138"/>
        <v>0.32899999999999996</v>
      </c>
    </row>
    <row r="294" spans="1:23" collapsed="1">
      <c r="A294" s="3" t="s">
        <v>18</v>
      </c>
      <c r="B294" s="16">
        <f t="shared" ref="B294:Q294" si="139">0.4*B282+0.6*B293</f>
        <v>1</v>
      </c>
      <c r="C294" s="16">
        <f t="shared" si="139"/>
        <v>0</v>
      </c>
      <c r="D294" s="16">
        <f t="shared" si="139"/>
        <v>0</v>
      </c>
      <c r="E294" s="16">
        <f t="shared" si="139"/>
        <v>0</v>
      </c>
      <c r="F294" s="34">
        <f t="shared" si="139"/>
        <v>0.43540000000000001</v>
      </c>
      <c r="G294" s="16">
        <f t="shared" si="139"/>
        <v>0</v>
      </c>
      <c r="H294" s="16">
        <f t="shared" si="139"/>
        <v>0</v>
      </c>
      <c r="I294" s="16">
        <f t="shared" si="139"/>
        <v>0</v>
      </c>
      <c r="J294" s="16">
        <f t="shared" si="139"/>
        <v>0</v>
      </c>
      <c r="K294" s="16">
        <f t="shared" si="139"/>
        <v>0</v>
      </c>
      <c r="L294" s="16">
        <f t="shared" si="139"/>
        <v>0</v>
      </c>
      <c r="M294" s="16">
        <f t="shared" si="139"/>
        <v>0</v>
      </c>
      <c r="N294" s="16">
        <f t="shared" si="139"/>
        <v>0</v>
      </c>
      <c r="O294" s="16">
        <f t="shared" si="139"/>
        <v>0</v>
      </c>
      <c r="P294" s="16">
        <f t="shared" si="139"/>
        <v>0</v>
      </c>
      <c r="Q294" s="16">
        <f t="shared" si="139"/>
        <v>0</v>
      </c>
      <c r="R294" s="16">
        <v>0.70212399999999997</v>
      </c>
      <c r="S294" s="16">
        <f t="shared" ref="S294:W294" si="140">0.4*S282+0.6*S293</f>
        <v>0</v>
      </c>
      <c r="T294" s="16">
        <f t="shared" si="140"/>
        <v>0</v>
      </c>
      <c r="U294" s="16">
        <f t="shared" si="140"/>
        <v>0</v>
      </c>
      <c r="V294" s="16">
        <f t="shared" si="140"/>
        <v>0</v>
      </c>
      <c r="W294" s="16">
        <f t="shared" si="140"/>
        <v>0.43540000000000001</v>
      </c>
    </row>
    <row r="295" spans="1:23">
      <c r="W295" s="17"/>
    </row>
    <row r="296" spans="1:23">
      <c r="A296" s="29" t="s">
        <v>85</v>
      </c>
      <c r="B296" s="7"/>
      <c r="C296" s="7"/>
      <c r="D296" s="7"/>
      <c r="E296" s="7"/>
      <c r="F296" s="33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/>
      <c r="D297" s="12"/>
      <c r="E297" s="13"/>
      <c r="F297" s="30">
        <f>F278*F124*F144/B124/B144</f>
        <v>0.23</v>
      </c>
      <c r="G297" s="12"/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>AVERAGE(C297:V297)</f>
        <v>0.23</v>
      </c>
    </row>
    <row r="298" spans="1:23" hidden="1" outlineLevel="2">
      <c r="A298" s="2" t="s">
        <v>3</v>
      </c>
      <c r="B298" s="18">
        <v>0.15</v>
      </c>
      <c r="C298" s="12"/>
      <c r="D298" s="12"/>
      <c r="E298" s="13"/>
      <c r="F298" s="30">
        <f t="shared" ref="F298:F311" si="141">F279*F125*F145/B125/B145</f>
        <v>7.4999999999999997E-2</v>
      </c>
      <c r="G298" s="12"/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ref="W298:W300" si="142">AVERAGE(C298:V298)</f>
        <v>7.4999999999999997E-2</v>
      </c>
    </row>
    <row r="299" spans="1:23" hidden="1" outlineLevel="2">
      <c r="A299" s="2" t="s">
        <v>4</v>
      </c>
      <c r="B299" s="18">
        <v>0.55000000000000004</v>
      </c>
      <c r="C299" s="12"/>
      <c r="D299" s="12"/>
      <c r="E299" s="13"/>
      <c r="F299" s="30">
        <f t="shared" si="141"/>
        <v>0.19999999999999998</v>
      </c>
      <c r="G299" s="12"/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42"/>
        <v>0.19999999999999998</v>
      </c>
    </row>
    <row r="300" spans="1:23" hidden="1" outlineLevel="2">
      <c r="A300" s="2" t="s">
        <v>5</v>
      </c>
      <c r="B300" s="18">
        <v>0.05</v>
      </c>
      <c r="C300" s="12"/>
      <c r="D300" s="12"/>
      <c r="E300" s="13"/>
      <c r="F300" s="30">
        <f t="shared" si="141"/>
        <v>5.000000000000001E-2</v>
      </c>
      <c r="G300" s="12"/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42"/>
        <v>5.000000000000001E-2</v>
      </c>
    </row>
    <row r="301" spans="1:23" s="5" customFormat="1" hidden="1" outlineLevel="1">
      <c r="A301" s="3" t="s">
        <v>6</v>
      </c>
      <c r="B301" s="16">
        <f>SUM(B297:B300)</f>
        <v>1</v>
      </c>
      <c r="C301" s="16">
        <f t="shared" ref="C301:Q301" si="143">SUM(C297:C300)</f>
        <v>0</v>
      </c>
      <c r="D301" s="16">
        <f t="shared" si="143"/>
        <v>0</v>
      </c>
      <c r="E301" s="16">
        <f t="shared" si="143"/>
        <v>0</v>
      </c>
      <c r="F301" s="16">
        <f t="shared" si="143"/>
        <v>0.55500000000000005</v>
      </c>
      <c r="G301" s="16">
        <f t="shared" si="143"/>
        <v>0</v>
      </c>
      <c r="H301" s="16">
        <f t="shared" si="143"/>
        <v>0</v>
      </c>
      <c r="I301" s="16">
        <f t="shared" si="143"/>
        <v>0</v>
      </c>
      <c r="J301" s="16">
        <f t="shared" si="143"/>
        <v>0</v>
      </c>
      <c r="K301" s="16">
        <f t="shared" si="143"/>
        <v>0</v>
      </c>
      <c r="L301" s="16">
        <f t="shared" si="143"/>
        <v>0</v>
      </c>
      <c r="M301" s="16">
        <f t="shared" si="143"/>
        <v>0</v>
      </c>
      <c r="N301" s="16">
        <f t="shared" si="143"/>
        <v>0</v>
      </c>
      <c r="O301" s="16">
        <f t="shared" si="143"/>
        <v>0</v>
      </c>
      <c r="P301" s="16">
        <f t="shared" si="143"/>
        <v>0</v>
      </c>
      <c r="Q301" s="16">
        <f t="shared" si="143"/>
        <v>0</v>
      </c>
      <c r="R301" s="16">
        <v>1</v>
      </c>
      <c r="S301" s="16">
        <f t="shared" ref="S301:W301" si="144">SUM(S297:S300)</f>
        <v>0</v>
      </c>
      <c r="T301" s="16">
        <f t="shared" si="144"/>
        <v>0</v>
      </c>
      <c r="U301" s="16">
        <f t="shared" si="144"/>
        <v>0</v>
      </c>
      <c r="V301" s="16">
        <f t="shared" si="144"/>
        <v>0</v>
      </c>
      <c r="W301" s="16">
        <f t="shared" si="144"/>
        <v>0.55500000000000005</v>
      </c>
    </row>
    <row r="302" spans="1:23" hidden="1" outlineLevel="2">
      <c r="A302" s="2" t="s">
        <v>7</v>
      </c>
      <c r="B302" s="18">
        <v>0.09</v>
      </c>
      <c r="C302" s="12"/>
      <c r="D302" s="12"/>
      <c r="E302" s="13"/>
      <c r="F302" s="30">
        <f t="shared" si="141"/>
        <v>8.9999999999999993E-3</v>
      </c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ref="W302:W311" si="145">AVERAGE(C302:V302)</f>
        <v>8.9999999999999993E-3</v>
      </c>
    </row>
    <row r="303" spans="1:23" hidden="1" outlineLevel="2">
      <c r="A303" s="2" t="s">
        <v>8</v>
      </c>
      <c r="B303" s="18">
        <v>0.04</v>
      </c>
      <c r="C303" s="12"/>
      <c r="D303" s="12"/>
      <c r="E303" s="13"/>
      <c r="F303" s="30">
        <f t="shared" si="141"/>
        <v>4.0000000000000001E-3</v>
      </c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45"/>
        <v>4.0000000000000001E-3</v>
      </c>
    </row>
    <row r="304" spans="1:23" hidden="1" outlineLevel="2">
      <c r="A304" s="2" t="s">
        <v>9</v>
      </c>
      <c r="B304" s="18">
        <v>0.1</v>
      </c>
      <c r="C304" s="12"/>
      <c r="D304" s="12"/>
      <c r="E304" s="13"/>
      <c r="F304" s="30">
        <f t="shared" si="141"/>
        <v>0.01</v>
      </c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45"/>
        <v>0.01</v>
      </c>
    </row>
    <row r="305" spans="1:23" hidden="1" outlineLevel="2">
      <c r="A305" s="2" t="s">
        <v>10</v>
      </c>
      <c r="B305" s="18">
        <v>0.28999999999999998</v>
      </c>
      <c r="C305" s="12"/>
      <c r="D305" s="12"/>
      <c r="E305" s="13"/>
      <c r="F305" s="30">
        <f t="shared" si="141"/>
        <v>8.6999999999999994E-2</v>
      </c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45"/>
        <v>8.6999999999999994E-2</v>
      </c>
    </row>
    <row r="306" spans="1:23" hidden="1" outlineLevel="2">
      <c r="A306" s="2" t="s">
        <v>11</v>
      </c>
      <c r="B306" s="18">
        <v>0.09</v>
      </c>
      <c r="C306" s="12"/>
      <c r="D306" s="12"/>
      <c r="E306" s="13"/>
      <c r="F306" s="30">
        <f t="shared" si="141"/>
        <v>1.35E-2</v>
      </c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45"/>
        <v>1.35E-2</v>
      </c>
    </row>
    <row r="307" spans="1:23" hidden="1" outlineLevel="2">
      <c r="A307" s="2" t="s">
        <v>12</v>
      </c>
      <c r="B307" s="18">
        <v>0.12</v>
      </c>
      <c r="C307" s="12"/>
      <c r="D307" s="12"/>
      <c r="E307" s="13"/>
      <c r="F307" s="30">
        <f t="shared" si="141"/>
        <v>6.0000000000000001E-3</v>
      </c>
      <c r="G307" s="12"/>
      <c r="H307" s="13"/>
      <c r="I307" s="13"/>
      <c r="J307" s="13"/>
      <c r="K307" s="13"/>
      <c r="L307" s="13"/>
      <c r="M307" s="13"/>
      <c r="N307" s="13"/>
      <c r="O307" s="12"/>
      <c r="P307" s="13"/>
      <c r="Q307" s="13"/>
      <c r="R307" s="13"/>
      <c r="S307" s="13"/>
      <c r="T307" s="13"/>
      <c r="U307" s="13"/>
      <c r="V307" s="13"/>
      <c r="W307" s="15">
        <f t="shared" si="145"/>
        <v>6.0000000000000001E-3</v>
      </c>
    </row>
    <row r="308" spans="1:23" hidden="1" outlineLevel="2">
      <c r="A308" s="2" t="s">
        <v>13</v>
      </c>
      <c r="B308" s="18">
        <v>0.04</v>
      </c>
      <c r="C308" s="12"/>
      <c r="D308" s="12"/>
      <c r="E308" s="13"/>
      <c r="F308" s="30">
        <f t="shared" si="141"/>
        <v>4.0000000000000008E-2</v>
      </c>
      <c r="G308" s="12"/>
      <c r="H308" s="13"/>
      <c r="I308" s="13"/>
      <c r="J308" s="13"/>
      <c r="K308" s="13"/>
      <c r="L308" s="13"/>
      <c r="M308" s="13"/>
      <c r="N308" s="13"/>
      <c r="O308" s="12"/>
      <c r="P308" s="13"/>
      <c r="Q308" s="13"/>
      <c r="R308" s="13"/>
      <c r="S308" s="13"/>
      <c r="T308" s="13"/>
      <c r="U308" s="13"/>
      <c r="V308" s="13"/>
      <c r="W308" s="15">
        <f t="shared" si="145"/>
        <v>4.0000000000000008E-2</v>
      </c>
    </row>
    <row r="309" spans="1:23" hidden="1" outlineLevel="2">
      <c r="A309" s="2" t="s">
        <v>14</v>
      </c>
      <c r="B309" s="18">
        <v>0.09</v>
      </c>
      <c r="C309" s="12"/>
      <c r="D309" s="12"/>
      <c r="E309" s="13"/>
      <c r="F309" s="30">
        <f t="shared" si="141"/>
        <v>4.4999999999999998E-2</v>
      </c>
      <c r="G309" s="12"/>
      <c r="H309" s="13"/>
      <c r="I309" s="13"/>
      <c r="J309" s="13"/>
      <c r="K309" s="13"/>
      <c r="L309" s="13"/>
      <c r="M309" s="13"/>
      <c r="N309" s="13"/>
      <c r="O309" s="12"/>
      <c r="P309" s="13"/>
      <c r="Q309" s="13"/>
      <c r="R309" s="13"/>
      <c r="S309" s="13"/>
      <c r="T309" s="13"/>
      <c r="U309" s="13"/>
      <c r="V309" s="13"/>
      <c r="W309" s="15">
        <f t="shared" si="145"/>
        <v>4.4999999999999998E-2</v>
      </c>
    </row>
    <row r="310" spans="1:23" hidden="1" outlineLevel="2">
      <c r="A310" s="2" t="s">
        <v>15</v>
      </c>
      <c r="B310" s="18">
        <v>0.05</v>
      </c>
      <c r="C310" s="12"/>
      <c r="D310" s="12"/>
      <c r="E310" s="13"/>
      <c r="F310" s="30">
        <f t="shared" si="141"/>
        <v>4.5000000000000005E-2</v>
      </c>
      <c r="G310" s="12"/>
      <c r="H310" s="13"/>
      <c r="I310" s="13"/>
      <c r="J310" s="13"/>
      <c r="K310" s="13"/>
      <c r="L310" s="13"/>
      <c r="M310" s="13"/>
      <c r="N310" s="13"/>
      <c r="O310" s="12"/>
      <c r="P310" s="13"/>
      <c r="Q310" s="13"/>
      <c r="R310" s="13"/>
      <c r="S310" s="13"/>
      <c r="T310" s="13"/>
      <c r="U310" s="13"/>
      <c r="V310" s="13"/>
      <c r="W310" s="15">
        <f t="shared" si="145"/>
        <v>4.5000000000000005E-2</v>
      </c>
    </row>
    <row r="311" spans="1:23" hidden="1" outlineLevel="2">
      <c r="A311" s="2" t="s">
        <v>16</v>
      </c>
      <c r="B311" s="18">
        <v>0.09</v>
      </c>
      <c r="C311" s="12"/>
      <c r="D311" s="12"/>
      <c r="E311" s="13"/>
      <c r="F311" s="30">
        <f t="shared" si="141"/>
        <v>4.4999999999999998E-2</v>
      </c>
      <c r="G311" s="12"/>
      <c r="H311" s="13"/>
      <c r="I311" s="13"/>
      <c r="J311" s="13"/>
      <c r="K311" s="13"/>
      <c r="L311" s="13"/>
      <c r="M311" s="13"/>
      <c r="N311" s="13"/>
      <c r="O311" s="12"/>
      <c r="P311" s="13"/>
      <c r="Q311" s="13"/>
      <c r="R311" s="13"/>
      <c r="S311" s="13"/>
      <c r="T311" s="13"/>
      <c r="U311" s="13"/>
      <c r="V311" s="13"/>
      <c r="W311" s="15">
        <f t="shared" si="145"/>
        <v>4.4999999999999998E-2</v>
      </c>
    </row>
    <row r="312" spans="1:23" s="5" customFormat="1" hidden="1" outlineLevel="1">
      <c r="A312" s="3" t="s">
        <v>17</v>
      </c>
      <c r="B312" s="16">
        <f>SUM(B302:B311)</f>
        <v>1</v>
      </c>
      <c r="C312" s="16">
        <f t="shared" ref="C312:Q312" si="146">SUM(C302:C311)</f>
        <v>0</v>
      </c>
      <c r="D312" s="16">
        <f t="shared" si="146"/>
        <v>0</v>
      </c>
      <c r="E312" s="16">
        <f t="shared" si="146"/>
        <v>0</v>
      </c>
      <c r="F312" s="34">
        <f t="shared" si="146"/>
        <v>0.30449999999999994</v>
      </c>
      <c r="G312" s="16">
        <f t="shared" si="146"/>
        <v>0</v>
      </c>
      <c r="H312" s="16">
        <f t="shared" si="146"/>
        <v>0</v>
      </c>
      <c r="I312" s="16">
        <f t="shared" si="146"/>
        <v>0</v>
      </c>
      <c r="J312" s="16">
        <f t="shared" si="146"/>
        <v>0</v>
      </c>
      <c r="K312" s="16">
        <f t="shared" si="146"/>
        <v>0</v>
      </c>
      <c r="L312" s="16">
        <f t="shared" si="146"/>
        <v>0</v>
      </c>
      <c r="M312" s="16">
        <f t="shared" si="146"/>
        <v>0</v>
      </c>
      <c r="N312" s="16">
        <f t="shared" si="146"/>
        <v>0</v>
      </c>
      <c r="O312" s="16">
        <f t="shared" si="146"/>
        <v>0</v>
      </c>
      <c r="P312" s="16">
        <f t="shared" si="146"/>
        <v>0</v>
      </c>
      <c r="Q312" s="16">
        <f t="shared" si="146"/>
        <v>0</v>
      </c>
      <c r="R312" s="16">
        <v>0.50353999999999999</v>
      </c>
      <c r="S312" s="16">
        <f t="shared" ref="S312:W312" si="147">SUM(S302:S311)</f>
        <v>0</v>
      </c>
      <c r="T312" s="16">
        <f t="shared" si="147"/>
        <v>0</v>
      </c>
      <c r="U312" s="16">
        <f t="shared" si="147"/>
        <v>0</v>
      </c>
      <c r="V312" s="16">
        <f t="shared" si="147"/>
        <v>0</v>
      </c>
      <c r="W312" s="16">
        <f t="shared" si="147"/>
        <v>0.30449999999999994</v>
      </c>
    </row>
    <row r="313" spans="1:23" collapsed="1">
      <c r="A313" s="3" t="s">
        <v>18</v>
      </c>
      <c r="B313" s="16">
        <f t="shared" ref="B313:Q313" si="148">0.4*B301+0.6*B312</f>
        <v>1</v>
      </c>
      <c r="C313" s="16">
        <f t="shared" si="148"/>
        <v>0</v>
      </c>
      <c r="D313" s="16">
        <f t="shared" si="148"/>
        <v>0</v>
      </c>
      <c r="E313" s="16">
        <f t="shared" si="148"/>
        <v>0</v>
      </c>
      <c r="F313" s="34">
        <f t="shared" si="148"/>
        <v>0.40469999999999995</v>
      </c>
      <c r="G313" s="16">
        <f t="shared" si="148"/>
        <v>0</v>
      </c>
      <c r="H313" s="16">
        <f t="shared" si="148"/>
        <v>0</v>
      </c>
      <c r="I313" s="16">
        <f t="shared" si="148"/>
        <v>0</v>
      </c>
      <c r="J313" s="16">
        <f t="shared" si="148"/>
        <v>0</v>
      </c>
      <c r="K313" s="16">
        <f t="shared" si="148"/>
        <v>0</v>
      </c>
      <c r="L313" s="16">
        <f t="shared" si="148"/>
        <v>0</v>
      </c>
      <c r="M313" s="16">
        <f t="shared" si="148"/>
        <v>0</v>
      </c>
      <c r="N313" s="16">
        <f t="shared" si="148"/>
        <v>0</v>
      </c>
      <c r="O313" s="16">
        <f t="shared" si="148"/>
        <v>0</v>
      </c>
      <c r="P313" s="16">
        <f t="shared" si="148"/>
        <v>0</v>
      </c>
      <c r="Q313" s="16">
        <f t="shared" si="148"/>
        <v>0</v>
      </c>
      <c r="R313" s="16">
        <v>0.70212399999999997</v>
      </c>
      <c r="S313" s="16">
        <f t="shared" ref="S313:W313" si="149">0.4*S301+0.6*S312</f>
        <v>0</v>
      </c>
      <c r="T313" s="16">
        <f t="shared" si="149"/>
        <v>0</v>
      </c>
      <c r="U313" s="16">
        <f t="shared" si="149"/>
        <v>0</v>
      </c>
      <c r="V313" s="16">
        <f t="shared" si="149"/>
        <v>0</v>
      </c>
      <c r="W313" s="16">
        <f t="shared" si="149"/>
        <v>0.40469999999999995</v>
      </c>
    </row>
    <row r="314" spans="1:23">
      <c r="W314" s="17"/>
    </row>
    <row r="315" spans="1:23">
      <c r="A315" s="29" t="s">
        <v>77</v>
      </c>
      <c r="B315" s="7"/>
      <c r="C315" s="7"/>
      <c r="D315" s="7"/>
      <c r="E315" s="7"/>
      <c r="F315" s="33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/>
      <c r="D316" s="12"/>
      <c r="E316" s="13"/>
      <c r="F316" s="30">
        <f>F278*F104/B104</f>
        <v>0.25</v>
      </c>
      <c r="G316" s="12"/>
      <c r="H316" s="13"/>
      <c r="I316" s="13"/>
      <c r="J316" s="13"/>
      <c r="K316" s="13"/>
      <c r="L316" s="13"/>
      <c r="M316" s="13"/>
      <c r="N316" s="13"/>
      <c r="O316" s="12"/>
      <c r="P316" s="13"/>
      <c r="Q316" s="13"/>
      <c r="R316" s="13"/>
      <c r="S316" s="13"/>
      <c r="T316" s="13"/>
      <c r="U316" s="13"/>
      <c r="V316" s="13"/>
      <c r="W316" s="15">
        <f>AVERAGE(C316:V316)</f>
        <v>0.25</v>
      </c>
    </row>
    <row r="317" spans="1:23" hidden="1" outlineLevel="2">
      <c r="A317" s="2" t="s">
        <v>3</v>
      </c>
      <c r="B317" s="18">
        <v>0.15</v>
      </c>
      <c r="C317" s="12"/>
      <c r="D317" s="12"/>
      <c r="E317" s="13"/>
      <c r="F317" s="30">
        <f t="shared" ref="F317:F330" si="150">F279*F105/B105</f>
        <v>7.4999999999999997E-2</v>
      </c>
      <c r="G317" s="12"/>
      <c r="H317" s="13"/>
      <c r="I317" s="13"/>
      <c r="J317" s="13"/>
      <c r="K317" s="13"/>
      <c r="L317" s="13"/>
      <c r="M317" s="13"/>
      <c r="N317" s="13"/>
      <c r="O317" s="12"/>
      <c r="P317" s="13"/>
      <c r="Q317" s="13"/>
      <c r="R317" s="13"/>
      <c r="S317" s="13"/>
      <c r="T317" s="13"/>
      <c r="U317" s="13"/>
      <c r="V317" s="13"/>
      <c r="W317" s="15">
        <f t="shared" ref="W317:W319" si="151">AVERAGE(C317:V317)</f>
        <v>7.4999999999999997E-2</v>
      </c>
    </row>
    <row r="318" spans="1:23" hidden="1" outlineLevel="2">
      <c r="A318" s="2" t="s">
        <v>4</v>
      </c>
      <c r="B318" s="18">
        <v>0.55000000000000004</v>
      </c>
      <c r="C318" s="12"/>
      <c r="D318" s="12"/>
      <c r="E318" s="13"/>
      <c r="F318" s="30">
        <f t="shared" si="150"/>
        <v>0.22</v>
      </c>
      <c r="G318" s="12"/>
      <c r="H318" s="13"/>
      <c r="I318" s="13"/>
      <c r="J318" s="13"/>
      <c r="K318" s="13"/>
      <c r="L318" s="13"/>
      <c r="M318" s="13"/>
      <c r="N318" s="13"/>
      <c r="O318" s="12"/>
      <c r="P318" s="13"/>
      <c r="Q318" s="13"/>
      <c r="R318" s="13"/>
      <c r="S318" s="13"/>
      <c r="T318" s="13"/>
      <c r="U318" s="13"/>
      <c r="V318" s="13"/>
      <c r="W318" s="15">
        <f t="shared" si="151"/>
        <v>0.22</v>
      </c>
    </row>
    <row r="319" spans="1:23" hidden="1" outlineLevel="2">
      <c r="A319" s="2" t="s">
        <v>5</v>
      </c>
      <c r="B319" s="18">
        <v>0.05</v>
      </c>
      <c r="C319" s="12"/>
      <c r="D319" s="12"/>
      <c r="E319" s="13"/>
      <c r="F319" s="30">
        <f t="shared" si="150"/>
        <v>5.000000000000001E-2</v>
      </c>
      <c r="G319" s="12"/>
      <c r="H319" s="13"/>
      <c r="I319" s="13"/>
      <c r="J319" s="13"/>
      <c r="K319" s="13"/>
      <c r="L319" s="13"/>
      <c r="M319" s="13"/>
      <c r="N319" s="13"/>
      <c r="O319" s="12"/>
      <c r="P319" s="13"/>
      <c r="Q319" s="13"/>
      <c r="R319" s="13"/>
      <c r="S319" s="13"/>
      <c r="T319" s="13"/>
      <c r="U319" s="13"/>
      <c r="V319" s="13"/>
      <c r="W319" s="15">
        <f t="shared" si="151"/>
        <v>5.000000000000001E-2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Q320" si="152">SUM(C316:C319)</f>
        <v>0</v>
      </c>
      <c r="D320" s="16">
        <f t="shared" si="152"/>
        <v>0</v>
      </c>
      <c r="E320" s="16">
        <f t="shared" si="152"/>
        <v>0</v>
      </c>
      <c r="F320" s="16">
        <f t="shared" si="152"/>
        <v>0.59500000000000008</v>
      </c>
      <c r="G320" s="16">
        <f t="shared" si="152"/>
        <v>0</v>
      </c>
      <c r="H320" s="16">
        <f t="shared" si="152"/>
        <v>0</v>
      </c>
      <c r="I320" s="16">
        <f t="shared" si="152"/>
        <v>0</v>
      </c>
      <c r="J320" s="16">
        <f t="shared" si="152"/>
        <v>0</v>
      </c>
      <c r="K320" s="16">
        <f t="shared" si="152"/>
        <v>0</v>
      </c>
      <c r="L320" s="16">
        <f t="shared" si="152"/>
        <v>0</v>
      </c>
      <c r="M320" s="16">
        <f t="shared" si="152"/>
        <v>0</v>
      </c>
      <c r="N320" s="16">
        <f t="shared" si="152"/>
        <v>0</v>
      </c>
      <c r="O320" s="16">
        <f t="shared" si="152"/>
        <v>0</v>
      </c>
      <c r="P320" s="16">
        <f t="shared" si="152"/>
        <v>0</v>
      </c>
      <c r="Q320" s="16">
        <f t="shared" si="152"/>
        <v>0</v>
      </c>
      <c r="R320" s="16">
        <v>1</v>
      </c>
      <c r="S320" s="16">
        <f t="shared" ref="S320:W320" si="153">SUM(S316:S319)</f>
        <v>0</v>
      </c>
      <c r="T320" s="16">
        <f t="shared" si="153"/>
        <v>0</v>
      </c>
      <c r="U320" s="16">
        <f t="shared" si="153"/>
        <v>0</v>
      </c>
      <c r="V320" s="16">
        <f t="shared" si="153"/>
        <v>0</v>
      </c>
      <c r="W320" s="16">
        <f t="shared" si="153"/>
        <v>0.59500000000000008</v>
      </c>
    </row>
    <row r="321" spans="1:23" hidden="1" outlineLevel="2">
      <c r="A321" s="2" t="s">
        <v>7</v>
      </c>
      <c r="B321" s="18">
        <v>0.09</v>
      </c>
      <c r="C321" s="12"/>
      <c r="D321" s="12"/>
      <c r="E321" s="13"/>
      <c r="F321" s="30">
        <f t="shared" si="150"/>
        <v>8.9999999999999993E-3</v>
      </c>
      <c r="G321" s="12"/>
      <c r="H321" s="13"/>
      <c r="I321" s="13"/>
      <c r="J321" s="13"/>
      <c r="K321" s="13"/>
      <c r="L321" s="13"/>
      <c r="M321" s="13"/>
      <c r="N321" s="13"/>
      <c r="O321" s="12"/>
      <c r="P321" s="13"/>
      <c r="Q321" s="13"/>
      <c r="R321" s="13"/>
      <c r="S321" s="13"/>
      <c r="T321" s="13"/>
      <c r="U321" s="13"/>
      <c r="V321" s="13"/>
      <c r="W321" s="15">
        <f t="shared" ref="W321:W330" si="154">AVERAGE(C321:V321)</f>
        <v>8.9999999999999993E-3</v>
      </c>
    </row>
    <row r="322" spans="1:23" hidden="1" outlineLevel="2">
      <c r="A322" s="2" t="s">
        <v>8</v>
      </c>
      <c r="B322" s="18">
        <v>0.04</v>
      </c>
      <c r="C322" s="12"/>
      <c r="D322" s="12"/>
      <c r="E322" s="13"/>
      <c r="F322" s="30">
        <f t="shared" si="150"/>
        <v>4.0000000000000001E-3</v>
      </c>
      <c r="G322" s="12"/>
      <c r="H322" s="13"/>
      <c r="I322" s="13"/>
      <c r="J322" s="13"/>
      <c r="K322" s="13"/>
      <c r="L322" s="13"/>
      <c r="M322" s="13"/>
      <c r="N322" s="13"/>
      <c r="O322" s="12"/>
      <c r="P322" s="13"/>
      <c r="Q322" s="13"/>
      <c r="R322" s="13"/>
      <c r="S322" s="13"/>
      <c r="T322" s="13"/>
      <c r="U322" s="13"/>
      <c r="V322" s="13"/>
      <c r="W322" s="15">
        <f t="shared" si="154"/>
        <v>4.0000000000000001E-3</v>
      </c>
    </row>
    <row r="323" spans="1:23" hidden="1" outlineLevel="2">
      <c r="A323" s="2" t="s">
        <v>9</v>
      </c>
      <c r="B323" s="18">
        <v>0.1</v>
      </c>
      <c r="C323" s="12"/>
      <c r="D323" s="12"/>
      <c r="E323" s="13"/>
      <c r="F323" s="30">
        <f t="shared" si="150"/>
        <v>0.01</v>
      </c>
      <c r="G323" s="12"/>
      <c r="H323" s="13"/>
      <c r="I323" s="13"/>
      <c r="J323" s="13"/>
      <c r="K323" s="13"/>
      <c r="L323" s="13"/>
      <c r="M323" s="13"/>
      <c r="N323" s="13"/>
      <c r="O323" s="12"/>
      <c r="P323" s="13"/>
      <c r="Q323" s="13"/>
      <c r="R323" s="13"/>
      <c r="S323" s="13"/>
      <c r="T323" s="13"/>
      <c r="U323" s="13"/>
      <c r="V323" s="13"/>
      <c r="W323" s="15">
        <f t="shared" si="154"/>
        <v>0.01</v>
      </c>
    </row>
    <row r="324" spans="1:23" hidden="1" outlineLevel="2">
      <c r="A324" s="2" t="s">
        <v>10</v>
      </c>
      <c r="B324" s="18">
        <v>0.28999999999999998</v>
      </c>
      <c r="C324" s="12"/>
      <c r="D324" s="12"/>
      <c r="E324" s="13"/>
      <c r="F324" s="30">
        <f t="shared" si="150"/>
        <v>7.8E-2</v>
      </c>
      <c r="G324" s="12"/>
      <c r="H324" s="13"/>
      <c r="I324" s="13"/>
      <c r="J324" s="13"/>
      <c r="K324" s="13"/>
      <c r="L324" s="13"/>
      <c r="M324" s="13"/>
      <c r="N324" s="13"/>
      <c r="O324" s="12"/>
      <c r="P324" s="13"/>
      <c r="Q324" s="13"/>
      <c r="R324" s="13"/>
      <c r="S324" s="13"/>
      <c r="T324" s="13"/>
      <c r="U324" s="13"/>
      <c r="V324" s="13"/>
      <c r="W324" s="15">
        <f t="shared" si="154"/>
        <v>7.8E-2</v>
      </c>
    </row>
    <row r="325" spans="1:23" hidden="1" outlineLevel="2">
      <c r="A325" s="2" t="s">
        <v>11</v>
      </c>
      <c r="B325" s="18">
        <v>0.09</v>
      </c>
      <c r="C325" s="12"/>
      <c r="D325" s="12"/>
      <c r="E325" s="13"/>
      <c r="F325" s="30">
        <f t="shared" si="150"/>
        <v>1.35E-2</v>
      </c>
      <c r="G325" s="12"/>
      <c r="H325" s="13"/>
      <c r="I325" s="13"/>
      <c r="J325" s="13"/>
      <c r="K325" s="13"/>
      <c r="L325" s="13"/>
      <c r="M325" s="13"/>
      <c r="N325" s="13"/>
      <c r="O325" s="12"/>
      <c r="P325" s="13"/>
      <c r="Q325" s="13"/>
      <c r="R325" s="13"/>
      <c r="S325" s="13"/>
      <c r="T325" s="13"/>
      <c r="U325" s="13"/>
      <c r="V325" s="13"/>
      <c r="W325" s="15">
        <f t="shared" si="154"/>
        <v>1.35E-2</v>
      </c>
    </row>
    <row r="326" spans="1:23" hidden="1" outlineLevel="2">
      <c r="A326" s="2" t="s">
        <v>12</v>
      </c>
      <c r="B326" s="18">
        <v>0.12</v>
      </c>
      <c r="C326" s="12"/>
      <c r="D326" s="12"/>
      <c r="E326" s="13"/>
      <c r="F326" s="30">
        <f t="shared" si="150"/>
        <v>1.2E-2</v>
      </c>
      <c r="G326" s="12"/>
      <c r="H326" s="13"/>
      <c r="I326" s="13"/>
      <c r="J326" s="13"/>
      <c r="K326" s="13"/>
      <c r="L326" s="13"/>
      <c r="M326" s="13"/>
      <c r="N326" s="13"/>
      <c r="O326" s="12"/>
      <c r="P326" s="13"/>
      <c r="Q326" s="13"/>
      <c r="R326" s="13"/>
      <c r="S326" s="13"/>
      <c r="T326" s="13"/>
      <c r="U326" s="13"/>
      <c r="V326" s="13"/>
      <c r="W326" s="15">
        <f t="shared" si="154"/>
        <v>1.2E-2</v>
      </c>
    </row>
    <row r="327" spans="1:23" hidden="1" outlineLevel="2">
      <c r="A327" s="2" t="s">
        <v>13</v>
      </c>
      <c r="B327" s="18">
        <v>0.04</v>
      </c>
      <c r="C327" s="12"/>
      <c r="D327" s="12"/>
      <c r="E327" s="13"/>
      <c r="F327" s="30">
        <f t="shared" si="150"/>
        <v>0.04</v>
      </c>
      <c r="G327" s="12"/>
      <c r="H327" s="13"/>
      <c r="I327" s="13"/>
      <c r="J327" s="13"/>
      <c r="K327" s="13"/>
      <c r="L327" s="13"/>
      <c r="M327" s="13"/>
      <c r="N327" s="13"/>
      <c r="O327" s="12"/>
      <c r="P327" s="13"/>
      <c r="Q327" s="13"/>
      <c r="R327" s="13"/>
      <c r="S327" s="13"/>
      <c r="T327" s="13"/>
      <c r="U327" s="13"/>
      <c r="V327" s="13"/>
      <c r="W327" s="15">
        <f t="shared" si="154"/>
        <v>0.04</v>
      </c>
    </row>
    <row r="328" spans="1:23" hidden="1" outlineLevel="2">
      <c r="A328" s="2" t="s">
        <v>14</v>
      </c>
      <c r="B328" s="18">
        <v>0.09</v>
      </c>
      <c r="C328" s="12"/>
      <c r="D328" s="12"/>
      <c r="E328" s="13"/>
      <c r="F328" s="30">
        <f t="shared" si="150"/>
        <v>4.4999999999999998E-2</v>
      </c>
      <c r="G328" s="12"/>
      <c r="H328" s="13"/>
      <c r="I328" s="13"/>
      <c r="J328" s="13"/>
      <c r="K328" s="13"/>
      <c r="L328" s="13"/>
      <c r="M328" s="13"/>
      <c r="N328" s="13"/>
      <c r="O328" s="12"/>
      <c r="P328" s="13"/>
      <c r="Q328" s="13"/>
      <c r="R328" s="13"/>
      <c r="S328" s="13"/>
      <c r="T328" s="13"/>
      <c r="U328" s="13"/>
      <c r="V328" s="13"/>
      <c r="W328" s="15">
        <f t="shared" si="154"/>
        <v>4.4999999999999998E-2</v>
      </c>
    </row>
    <row r="329" spans="1:23" hidden="1" outlineLevel="2">
      <c r="A329" s="2" t="s">
        <v>15</v>
      </c>
      <c r="B329" s="18">
        <v>0.05</v>
      </c>
      <c r="C329" s="12"/>
      <c r="D329" s="12"/>
      <c r="E329" s="13"/>
      <c r="F329" s="30">
        <f t="shared" si="150"/>
        <v>3.0000000000000002E-2</v>
      </c>
      <c r="G329" s="12"/>
      <c r="H329" s="13"/>
      <c r="I329" s="13"/>
      <c r="J329" s="13"/>
      <c r="K329" s="13"/>
      <c r="L329" s="13"/>
      <c r="M329" s="13"/>
      <c r="N329" s="13"/>
      <c r="O329" s="12"/>
      <c r="P329" s="13"/>
      <c r="Q329" s="13"/>
      <c r="R329" s="13"/>
      <c r="S329" s="13"/>
      <c r="T329" s="13"/>
      <c r="U329" s="13"/>
      <c r="V329" s="13"/>
      <c r="W329" s="15">
        <f t="shared" si="154"/>
        <v>3.0000000000000002E-2</v>
      </c>
    </row>
    <row r="330" spans="1:23" hidden="1" outlineLevel="2">
      <c r="A330" s="2" t="s">
        <v>16</v>
      </c>
      <c r="B330" s="18">
        <v>0.09</v>
      </c>
      <c r="C330" s="12"/>
      <c r="D330" s="12"/>
      <c r="E330" s="13"/>
      <c r="F330" s="30">
        <f t="shared" si="150"/>
        <v>4.4999999999999998E-2</v>
      </c>
      <c r="G330" s="12"/>
      <c r="H330" s="13"/>
      <c r="I330" s="13"/>
      <c r="J330" s="13"/>
      <c r="K330" s="13"/>
      <c r="L330" s="13"/>
      <c r="M330" s="13"/>
      <c r="N330" s="13"/>
      <c r="O330" s="12"/>
      <c r="P330" s="13"/>
      <c r="Q330" s="13"/>
      <c r="R330" s="13"/>
      <c r="S330" s="13"/>
      <c r="T330" s="13"/>
      <c r="U330" s="13"/>
      <c r="V330" s="13"/>
      <c r="W330" s="15">
        <f t="shared" si="154"/>
        <v>4.4999999999999998E-2</v>
      </c>
    </row>
    <row r="331" spans="1:23" s="5" customFormat="1" hidden="1" outlineLevel="1">
      <c r="A331" s="3" t="s">
        <v>17</v>
      </c>
      <c r="B331" s="16">
        <f>SUM(B321:B330)</f>
        <v>1</v>
      </c>
      <c r="C331" s="16">
        <f t="shared" ref="C331:Q331" si="155">SUM(C321:C330)</f>
        <v>0</v>
      </c>
      <c r="D331" s="16">
        <f t="shared" si="155"/>
        <v>0</v>
      </c>
      <c r="E331" s="16">
        <f t="shared" si="155"/>
        <v>0</v>
      </c>
      <c r="F331" s="34">
        <f t="shared" si="155"/>
        <v>0.28650000000000003</v>
      </c>
      <c r="G331" s="16">
        <f t="shared" si="155"/>
        <v>0</v>
      </c>
      <c r="H331" s="16">
        <f t="shared" si="155"/>
        <v>0</v>
      </c>
      <c r="I331" s="16">
        <f t="shared" si="155"/>
        <v>0</v>
      </c>
      <c r="J331" s="16">
        <f t="shared" si="155"/>
        <v>0</v>
      </c>
      <c r="K331" s="16">
        <f t="shared" si="155"/>
        <v>0</v>
      </c>
      <c r="L331" s="16">
        <f t="shared" si="155"/>
        <v>0</v>
      </c>
      <c r="M331" s="16">
        <f t="shared" si="155"/>
        <v>0</v>
      </c>
      <c r="N331" s="16">
        <f t="shared" si="155"/>
        <v>0</v>
      </c>
      <c r="O331" s="16">
        <f t="shared" si="155"/>
        <v>0</v>
      </c>
      <c r="P331" s="16">
        <f t="shared" si="155"/>
        <v>0</v>
      </c>
      <c r="Q331" s="16">
        <f t="shared" si="155"/>
        <v>0</v>
      </c>
      <c r="R331" s="16">
        <v>0.50353999999999999</v>
      </c>
      <c r="S331" s="16">
        <f t="shared" ref="S331:W331" si="156">SUM(S321:S330)</f>
        <v>0</v>
      </c>
      <c r="T331" s="16">
        <f t="shared" si="156"/>
        <v>0</v>
      </c>
      <c r="U331" s="16">
        <f t="shared" si="156"/>
        <v>0</v>
      </c>
      <c r="V331" s="16">
        <f t="shared" si="156"/>
        <v>0</v>
      </c>
      <c r="W331" s="16">
        <f t="shared" si="156"/>
        <v>0.28650000000000003</v>
      </c>
    </row>
    <row r="332" spans="1:23" collapsed="1">
      <c r="A332" s="3" t="s">
        <v>18</v>
      </c>
      <c r="B332" s="16">
        <f t="shared" ref="B332:Q332" si="157">0.4*B320+0.6*B331</f>
        <v>1</v>
      </c>
      <c r="C332" s="16">
        <f t="shared" si="157"/>
        <v>0</v>
      </c>
      <c r="D332" s="16">
        <f t="shared" si="157"/>
        <v>0</v>
      </c>
      <c r="E332" s="16">
        <f t="shared" si="157"/>
        <v>0</v>
      </c>
      <c r="F332" s="34">
        <f t="shared" si="157"/>
        <v>0.40990000000000004</v>
      </c>
      <c r="G332" s="16">
        <f t="shared" si="157"/>
        <v>0</v>
      </c>
      <c r="H332" s="16">
        <f t="shared" si="157"/>
        <v>0</v>
      </c>
      <c r="I332" s="16">
        <f t="shared" si="157"/>
        <v>0</v>
      </c>
      <c r="J332" s="16">
        <f t="shared" si="157"/>
        <v>0</v>
      </c>
      <c r="K332" s="16">
        <f t="shared" si="157"/>
        <v>0</v>
      </c>
      <c r="L332" s="16">
        <f t="shared" si="157"/>
        <v>0</v>
      </c>
      <c r="M332" s="16">
        <f t="shared" si="157"/>
        <v>0</v>
      </c>
      <c r="N332" s="16">
        <f t="shared" si="157"/>
        <v>0</v>
      </c>
      <c r="O332" s="16">
        <f t="shared" si="157"/>
        <v>0</v>
      </c>
      <c r="P332" s="16">
        <f t="shared" si="157"/>
        <v>0</v>
      </c>
      <c r="Q332" s="16">
        <f t="shared" si="157"/>
        <v>0</v>
      </c>
      <c r="R332" s="16">
        <v>0.70212399999999997</v>
      </c>
      <c r="S332" s="16">
        <f t="shared" ref="S332:W332" si="158">0.4*S320+0.6*S331</f>
        <v>0</v>
      </c>
      <c r="T332" s="16">
        <f t="shared" si="158"/>
        <v>0</v>
      </c>
      <c r="U332" s="16">
        <f t="shared" si="158"/>
        <v>0</v>
      </c>
      <c r="V332" s="16">
        <f t="shared" si="158"/>
        <v>0</v>
      </c>
      <c r="W332" s="16">
        <f t="shared" si="158"/>
        <v>0.40990000000000004</v>
      </c>
    </row>
    <row r="333" spans="1:23">
      <c r="W333" s="17"/>
    </row>
    <row r="334" spans="1:23">
      <c r="A334" s="29" t="s">
        <v>86</v>
      </c>
      <c r="B334" s="7"/>
      <c r="C334" s="7"/>
      <c r="D334" s="7"/>
      <c r="E334" s="7"/>
      <c r="F334" s="33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/>
      <c r="D335" s="12"/>
      <c r="E335" s="13"/>
      <c r="F335" s="30">
        <f>F297*F104/B104</f>
        <v>0.23</v>
      </c>
      <c r="G335" s="12"/>
      <c r="H335" s="13"/>
      <c r="I335" s="13"/>
      <c r="J335" s="13"/>
      <c r="K335" s="13"/>
      <c r="L335" s="13"/>
      <c r="M335" s="13"/>
      <c r="N335" s="13"/>
      <c r="O335" s="12"/>
      <c r="P335" s="13"/>
      <c r="Q335" s="13"/>
      <c r="R335" s="13"/>
      <c r="S335" s="13"/>
      <c r="T335" s="13"/>
      <c r="U335" s="13"/>
      <c r="V335" s="13"/>
      <c r="W335" s="15">
        <f>AVERAGE(C335:V335)</f>
        <v>0.23</v>
      </c>
    </row>
    <row r="336" spans="1:23" hidden="1" outlineLevel="2">
      <c r="A336" s="2" t="s">
        <v>3</v>
      </c>
      <c r="B336" s="18">
        <v>0.15</v>
      </c>
      <c r="C336" s="12"/>
      <c r="D336" s="12"/>
      <c r="E336" s="13"/>
      <c r="F336" s="30">
        <f t="shared" ref="F336:F349" si="159">F298*F105/B105</f>
        <v>7.4999999999999997E-2</v>
      </c>
      <c r="G336" s="12"/>
      <c r="H336" s="13"/>
      <c r="I336" s="13"/>
      <c r="J336" s="13"/>
      <c r="K336" s="13"/>
      <c r="L336" s="13"/>
      <c r="M336" s="13"/>
      <c r="N336" s="13"/>
      <c r="O336" s="12"/>
      <c r="P336" s="13"/>
      <c r="Q336" s="13"/>
      <c r="R336" s="13"/>
      <c r="S336" s="13"/>
      <c r="T336" s="13"/>
      <c r="U336" s="13"/>
      <c r="V336" s="13"/>
      <c r="W336" s="15">
        <f t="shared" ref="W336:W338" si="160">AVERAGE(C336:V336)</f>
        <v>7.4999999999999997E-2</v>
      </c>
    </row>
    <row r="337" spans="1:23" hidden="1" outlineLevel="2">
      <c r="A337" s="2" t="s">
        <v>4</v>
      </c>
      <c r="B337" s="18">
        <v>0.55000000000000004</v>
      </c>
      <c r="C337" s="12"/>
      <c r="D337" s="12"/>
      <c r="E337" s="13"/>
      <c r="F337" s="30">
        <f t="shared" si="159"/>
        <v>0.19999999999999998</v>
      </c>
      <c r="G337" s="12"/>
      <c r="H337" s="13"/>
      <c r="I337" s="13"/>
      <c r="J337" s="13"/>
      <c r="K337" s="13"/>
      <c r="L337" s="13"/>
      <c r="M337" s="13"/>
      <c r="N337" s="13"/>
      <c r="O337" s="12"/>
      <c r="P337" s="13"/>
      <c r="Q337" s="13"/>
      <c r="R337" s="13"/>
      <c r="S337" s="13"/>
      <c r="T337" s="13"/>
      <c r="U337" s="13"/>
      <c r="V337" s="13"/>
      <c r="W337" s="15">
        <f t="shared" si="160"/>
        <v>0.19999999999999998</v>
      </c>
    </row>
    <row r="338" spans="1:23" hidden="1" outlineLevel="2">
      <c r="A338" s="2" t="s">
        <v>5</v>
      </c>
      <c r="B338" s="18">
        <v>0.05</v>
      </c>
      <c r="C338" s="12"/>
      <c r="D338" s="12"/>
      <c r="E338" s="13"/>
      <c r="F338" s="30">
        <f t="shared" si="159"/>
        <v>5.000000000000001E-2</v>
      </c>
      <c r="G338" s="12"/>
      <c r="H338" s="13"/>
      <c r="I338" s="13"/>
      <c r="J338" s="13"/>
      <c r="K338" s="13"/>
      <c r="L338" s="13"/>
      <c r="M338" s="13"/>
      <c r="N338" s="13"/>
      <c r="O338" s="12"/>
      <c r="P338" s="13"/>
      <c r="Q338" s="13"/>
      <c r="R338" s="13"/>
      <c r="S338" s="13"/>
      <c r="T338" s="13"/>
      <c r="U338" s="13"/>
      <c r="V338" s="13"/>
      <c r="W338" s="15">
        <f t="shared" si="160"/>
        <v>5.000000000000001E-2</v>
      </c>
    </row>
    <row r="339" spans="1:23" s="5" customFormat="1" hidden="1" outlineLevel="1">
      <c r="A339" s="3" t="s">
        <v>6</v>
      </c>
      <c r="B339" s="16">
        <f>SUM(B335:B338)</f>
        <v>1</v>
      </c>
      <c r="C339" s="16">
        <f t="shared" ref="C339:Q339" si="161">SUM(C335:C338)</f>
        <v>0</v>
      </c>
      <c r="D339" s="16">
        <f t="shared" si="161"/>
        <v>0</v>
      </c>
      <c r="E339" s="16">
        <f t="shared" si="161"/>
        <v>0</v>
      </c>
      <c r="F339" s="16">
        <f t="shared" si="161"/>
        <v>0.55500000000000005</v>
      </c>
      <c r="G339" s="16">
        <f t="shared" si="161"/>
        <v>0</v>
      </c>
      <c r="H339" s="16">
        <f t="shared" si="161"/>
        <v>0</v>
      </c>
      <c r="I339" s="16">
        <f t="shared" si="161"/>
        <v>0</v>
      </c>
      <c r="J339" s="16">
        <f t="shared" si="161"/>
        <v>0</v>
      </c>
      <c r="K339" s="16">
        <f t="shared" si="161"/>
        <v>0</v>
      </c>
      <c r="L339" s="16">
        <f t="shared" si="161"/>
        <v>0</v>
      </c>
      <c r="M339" s="16">
        <f t="shared" si="161"/>
        <v>0</v>
      </c>
      <c r="N339" s="16">
        <f t="shared" si="161"/>
        <v>0</v>
      </c>
      <c r="O339" s="16">
        <f t="shared" si="161"/>
        <v>0</v>
      </c>
      <c r="P339" s="16">
        <f t="shared" si="161"/>
        <v>0</v>
      </c>
      <c r="Q339" s="16">
        <f t="shared" si="161"/>
        <v>0</v>
      </c>
      <c r="R339" s="16">
        <v>1</v>
      </c>
      <c r="S339" s="16">
        <f t="shared" ref="S339:W339" si="162">SUM(S335:S338)</f>
        <v>0</v>
      </c>
      <c r="T339" s="16">
        <f t="shared" si="162"/>
        <v>0</v>
      </c>
      <c r="U339" s="16">
        <f t="shared" si="162"/>
        <v>0</v>
      </c>
      <c r="V339" s="16">
        <f t="shared" si="162"/>
        <v>0</v>
      </c>
      <c r="W339" s="16">
        <f t="shared" si="162"/>
        <v>0.55500000000000005</v>
      </c>
    </row>
    <row r="340" spans="1:23" hidden="1" outlineLevel="2">
      <c r="A340" s="2" t="s">
        <v>7</v>
      </c>
      <c r="B340" s="18">
        <v>0.09</v>
      </c>
      <c r="C340" s="12"/>
      <c r="D340" s="12"/>
      <c r="E340" s="13"/>
      <c r="F340" s="30">
        <f t="shared" si="159"/>
        <v>8.9999999999999993E-3</v>
      </c>
      <c r="G340" s="12"/>
      <c r="H340" s="13"/>
      <c r="I340" s="13"/>
      <c r="J340" s="13"/>
      <c r="K340" s="13"/>
      <c r="L340" s="13"/>
      <c r="M340" s="13"/>
      <c r="N340" s="13"/>
      <c r="O340" s="12"/>
      <c r="P340" s="13"/>
      <c r="Q340" s="13"/>
      <c r="R340" s="13"/>
      <c r="S340" s="13"/>
      <c r="T340" s="13"/>
      <c r="U340" s="13"/>
      <c r="V340" s="13"/>
      <c r="W340" s="15">
        <f t="shared" ref="W340:W349" si="163">AVERAGE(C340:V340)</f>
        <v>8.9999999999999993E-3</v>
      </c>
    </row>
    <row r="341" spans="1:23" hidden="1" outlineLevel="2">
      <c r="A341" s="2" t="s">
        <v>8</v>
      </c>
      <c r="B341" s="18">
        <v>0.04</v>
      </c>
      <c r="C341" s="12"/>
      <c r="D341" s="12"/>
      <c r="E341" s="13"/>
      <c r="F341" s="30">
        <f t="shared" si="159"/>
        <v>4.0000000000000001E-3</v>
      </c>
      <c r="G341" s="12"/>
      <c r="H341" s="13"/>
      <c r="I341" s="13"/>
      <c r="J341" s="13"/>
      <c r="K341" s="13"/>
      <c r="L341" s="13"/>
      <c r="M341" s="13"/>
      <c r="N341" s="13"/>
      <c r="O341" s="12"/>
      <c r="P341" s="13"/>
      <c r="Q341" s="13"/>
      <c r="R341" s="13"/>
      <c r="S341" s="13"/>
      <c r="T341" s="13"/>
      <c r="U341" s="13"/>
      <c r="V341" s="13"/>
      <c r="W341" s="15">
        <f t="shared" si="163"/>
        <v>4.0000000000000001E-3</v>
      </c>
    </row>
    <row r="342" spans="1:23" hidden="1" outlineLevel="2">
      <c r="A342" s="2" t="s">
        <v>9</v>
      </c>
      <c r="B342" s="18">
        <v>0.1</v>
      </c>
      <c r="C342" s="12"/>
      <c r="D342" s="12"/>
      <c r="E342" s="13"/>
      <c r="F342" s="30">
        <f t="shared" si="159"/>
        <v>0.01</v>
      </c>
      <c r="G342" s="12"/>
      <c r="H342" s="13"/>
      <c r="I342" s="13"/>
      <c r="J342" s="13"/>
      <c r="K342" s="13"/>
      <c r="L342" s="13"/>
      <c r="M342" s="13"/>
      <c r="N342" s="13"/>
      <c r="O342" s="12"/>
      <c r="P342" s="13"/>
      <c r="Q342" s="13"/>
      <c r="R342" s="13"/>
      <c r="S342" s="13"/>
      <c r="T342" s="13"/>
      <c r="U342" s="13"/>
      <c r="V342" s="13"/>
      <c r="W342" s="15">
        <f t="shared" si="163"/>
        <v>0.01</v>
      </c>
    </row>
    <row r="343" spans="1:23" hidden="1" outlineLevel="2">
      <c r="A343" s="2" t="s">
        <v>10</v>
      </c>
      <c r="B343" s="18">
        <v>0.28999999999999998</v>
      </c>
      <c r="C343" s="12"/>
      <c r="D343" s="12"/>
      <c r="E343" s="13"/>
      <c r="F343" s="30">
        <f t="shared" si="159"/>
        <v>7.8E-2</v>
      </c>
      <c r="G343" s="12"/>
      <c r="H343" s="13"/>
      <c r="I343" s="13"/>
      <c r="J343" s="13"/>
      <c r="K343" s="13"/>
      <c r="L343" s="13"/>
      <c r="M343" s="13"/>
      <c r="N343" s="13"/>
      <c r="O343" s="12"/>
      <c r="P343" s="13"/>
      <c r="Q343" s="13"/>
      <c r="R343" s="13"/>
      <c r="S343" s="13"/>
      <c r="T343" s="13"/>
      <c r="U343" s="13"/>
      <c r="V343" s="13"/>
      <c r="W343" s="15">
        <f t="shared" si="163"/>
        <v>7.8E-2</v>
      </c>
    </row>
    <row r="344" spans="1:23" hidden="1" outlineLevel="2">
      <c r="A344" s="2" t="s">
        <v>11</v>
      </c>
      <c r="B344" s="18">
        <v>0.09</v>
      </c>
      <c r="C344" s="12"/>
      <c r="D344" s="12"/>
      <c r="E344" s="13"/>
      <c r="F344" s="30">
        <f t="shared" si="159"/>
        <v>6.7499999999999999E-3</v>
      </c>
      <c r="G344" s="12"/>
      <c r="H344" s="13"/>
      <c r="I344" s="13"/>
      <c r="J344" s="13"/>
      <c r="K344" s="13"/>
      <c r="L344" s="13"/>
      <c r="M344" s="13"/>
      <c r="N344" s="13"/>
      <c r="O344" s="12"/>
      <c r="P344" s="13"/>
      <c r="Q344" s="13"/>
      <c r="R344" s="13"/>
      <c r="S344" s="13"/>
      <c r="T344" s="13"/>
      <c r="U344" s="13"/>
      <c r="V344" s="13"/>
      <c r="W344" s="15">
        <f t="shared" si="163"/>
        <v>6.7499999999999999E-3</v>
      </c>
    </row>
    <row r="345" spans="1:23" hidden="1" outlineLevel="2">
      <c r="A345" s="2" t="s">
        <v>12</v>
      </c>
      <c r="B345" s="18">
        <v>0.12</v>
      </c>
      <c r="C345" s="12"/>
      <c r="D345" s="12"/>
      <c r="E345" s="13"/>
      <c r="F345" s="30">
        <f t="shared" si="159"/>
        <v>6.0000000000000001E-3</v>
      </c>
      <c r="G345" s="12"/>
      <c r="H345" s="13"/>
      <c r="I345" s="13"/>
      <c r="J345" s="13"/>
      <c r="K345" s="13"/>
      <c r="L345" s="13"/>
      <c r="M345" s="13"/>
      <c r="N345" s="13"/>
      <c r="O345" s="12"/>
      <c r="P345" s="13"/>
      <c r="Q345" s="13"/>
      <c r="R345" s="13"/>
      <c r="S345" s="13"/>
      <c r="T345" s="13"/>
      <c r="U345" s="13"/>
      <c r="V345" s="13"/>
      <c r="W345" s="15">
        <f t="shared" si="163"/>
        <v>6.0000000000000001E-3</v>
      </c>
    </row>
    <row r="346" spans="1:23" hidden="1" outlineLevel="2">
      <c r="A346" s="2" t="s">
        <v>13</v>
      </c>
      <c r="B346" s="18">
        <v>0.04</v>
      </c>
      <c r="C346" s="12"/>
      <c r="D346" s="12"/>
      <c r="E346" s="13"/>
      <c r="F346" s="30">
        <f t="shared" si="159"/>
        <v>4.0000000000000008E-2</v>
      </c>
      <c r="G346" s="12"/>
      <c r="H346" s="13"/>
      <c r="I346" s="13"/>
      <c r="J346" s="13"/>
      <c r="K346" s="13"/>
      <c r="L346" s="13"/>
      <c r="M346" s="13"/>
      <c r="N346" s="13"/>
      <c r="O346" s="12"/>
      <c r="P346" s="13"/>
      <c r="Q346" s="13"/>
      <c r="R346" s="13"/>
      <c r="S346" s="13"/>
      <c r="T346" s="13"/>
      <c r="U346" s="13"/>
      <c r="V346" s="13"/>
      <c r="W346" s="15">
        <f t="shared" si="163"/>
        <v>4.0000000000000008E-2</v>
      </c>
    </row>
    <row r="347" spans="1:23" hidden="1" outlineLevel="2">
      <c r="A347" s="2" t="s">
        <v>14</v>
      </c>
      <c r="B347" s="18">
        <v>0.09</v>
      </c>
      <c r="C347" s="12"/>
      <c r="D347" s="12"/>
      <c r="E347" s="13"/>
      <c r="F347" s="30">
        <f t="shared" si="159"/>
        <v>4.4999999999999998E-2</v>
      </c>
      <c r="G347" s="12"/>
      <c r="H347" s="13"/>
      <c r="I347" s="13"/>
      <c r="J347" s="13"/>
      <c r="K347" s="13"/>
      <c r="L347" s="13"/>
      <c r="M347" s="13"/>
      <c r="N347" s="13"/>
      <c r="O347" s="12"/>
      <c r="P347" s="13"/>
      <c r="Q347" s="13"/>
      <c r="R347" s="13"/>
      <c r="S347" s="13"/>
      <c r="T347" s="13"/>
      <c r="U347" s="13"/>
      <c r="V347" s="13"/>
      <c r="W347" s="15">
        <f t="shared" si="163"/>
        <v>4.4999999999999998E-2</v>
      </c>
    </row>
    <row r="348" spans="1:23" hidden="1" outlineLevel="2">
      <c r="A348" s="2" t="s">
        <v>15</v>
      </c>
      <c r="B348" s="18">
        <v>0.05</v>
      </c>
      <c r="C348" s="12"/>
      <c r="D348" s="12"/>
      <c r="E348" s="13"/>
      <c r="F348" s="30">
        <f t="shared" si="159"/>
        <v>2.7E-2</v>
      </c>
      <c r="G348" s="12"/>
      <c r="H348" s="13"/>
      <c r="I348" s="13"/>
      <c r="J348" s="13"/>
      <c r="K348" s="13"/>
      <c r="L348" s="13"/>
      <c r="M348" s="13"/>
      <c r="N348" s="13"/>
      <c r="O348" s="12"/>
      <c r="P348" s="13"/>
      <c r="Q348" s="13"/>
      <c r="R348" s="13"/>
      <c r="S348" s="13"/>
      <c r="T348" s="13"/>
      <c r="U348" s="13"/>
      <c r="V348" s="13"/>
      <c r="W348" s="15">
        <f t="shared" si="163"/>
        <v>2.7E-2</v>
      </c>
    </row>
    <row r="349" spans="1:23" hidden="1" outlineLevel="2">
      <c r="A349" s="2" t="s">
        <v>16</v>
      </c>
      <c r="B349" s="18">
        <v>0.09</v>
      </c>
      <c r="C349" s="12"/>
      <c r="D349" s="12"/>
      <c r="E349" s="13"/>
      <c r="F349" s="30">
        <f t="shared" si="159"/>
        <v>4.4999999999999998E-2</v>
      </c>
      <c r="G349" s="12"/>
      <c r="H349" s="13"/>
      <c r="I349" s="13"/>
      <c r="J349" s="13"/>
      <c r="K349" s="13"/>
      <c r="L349" s="13"/>
      <c r="M349" s="13"/>
      <c r="N349" s="13"/>
      <c r="O349" s="12"/>
      <c r="P349" s="13"/>
      <c r="Q349" s="13"/>
      <c r="R349" s="13"/>
      <c r="S349" s="13"/>
      <c r="T349" s="13"/>
      <c r="U349" s="13"/>
      <c r="V349" s="13"/>
      <c r="W349" s="15">
        <f t="shared" si="163"/>
        <v>4.4999999999999998E-2</v>
      </c>
    </row>
    <row r="350" spans="1:23" s="5" customFormat="1" hidden="1" outlineLevel="1">
      <c r="A350" s="3" t="s">
        <v>17</v>
      </c>
      <c r="B350" s="16">
        <f>SUM(B340:B349)</f>
        <v>1</v>
      </c>
      <c r="C350" s="16">
        <f t="shared" ref="C350:Q350" si="164">SUM(C340:C349)</f>
        <v>0</v>
      </c>
      <c r="D350" s="16">
        <f t="shared" si="164"/>
        <v>0</v>
      </c>
      <c r="E350" s="16">
        <f t="shared" si="164"/>
        <v>0</v>
      </c>
      <c r="F350" s="34">
        <f t="shared" si="164"/>
        <v>0.27075000000000005</v>
      </c>
      <c r="G350" s="16">
        <f t="shared" si="164"/>
        <v>0</v>
      </c>
      <c r="H350" s="16">
        <f t="shared" si="164"/>
        <v>0</v>
      </c>
      <c r="I350" s="16">
        <f t="shared" si="164"/>
        <v>0</v>
      </c>
      <c r="J350" s="16">
        <f t="shared" si="164"/>
        <v>0</v>
      </c>
      <c r="K350" s="16">
        <f t="shared" si="164"/>
        <v>0</v>
      </c>
      <c r="L350" s="16">
        <f t="shared" si="164"/>
        <v>0</v>
      </c>
      <c r="M350" s="16">
        <f t="shared" si="164"/>
        <v>0</v>
      </c>
      <c r="N350" s="16">
        <f t="shared" si="164"/>
        <v>0</v>
      </c>
      <c r="O350" s="16">
        <f t="shared" si="164"/>
        <v>0</v>
      </c>
      <c r="P350" s="16">
        <f t="shared" si="164"/>
        <v>0</v>
      </c>
      <c r="Q350" s="16">
        <f t="shared" si="164"/>
        <v>0</v>
      </c>
      <c r="R350" s="16">
        <v>0.50353999999999999</v>
      </c>
      <c r="S350" s="16">
        <f t="shared" ref="S350:W350" si="165">SUM(S340:S349)</f>
        <v>0</v>
      </c>
      <c r="T350" s="16">
        <f t="shared" si="165"/>
        <v>0</v>
      </c>
      <c r="U350" s="16">
        <f t="shared" si="165"/>
        <v>0</v>
      </c>
      <c r="V350" s="16">
        <f t="shared" si="165"/>
        <v>0</v>
      </c>
      <c r="W350" s="16">
        <f t="shared" si="165"/>
        <v>0.27075000000000005</v>
      </c>
    </row>
    <row r="351" spans="1:23" collapsed="1">
      <c r="A351" s="3" t="s">
        <v>18</v>
      </c>
      <c r="B351" s="16">
        <f t="shared" ref="B351:Q351" si="166">0.4*B339+0.6*B350</f>
        <v>1</v>
      </c>
      <c r="C351" s="16">
        <f t="shared" si="166"/>
        <v>0</v>
      </c>
      <c r="D351" s="16">
        <f t="shared" si="166"/>
        <v>0</v>
      </c>
      <c r="E351" s="16">
        <f t="shared" si="166"/>
        <v>0</v>
      </c>
      <c r="F351" s="34">
        <f t="shared" si="166"/>
        <v>0.38445000000000007</v>
      </c>
      <c r="G351" s="16">
        <f t="shared" si="166"/>
        <v>0</v>
      </c>
      <c r="H351" s="16">
        <f t="shared" si="166"/>
        <v>0</v>
      </c>
      <c r="I351" s="16">
        <f t="shared" si="166"/>
        <v>0</v>
      </c>
      <c r="J351" s="16">
        <f t="shared" si="166"/>
        <v>0</v>
      </c>
      <c r="K351" s="16">
        <f t="shared" si="166"/>
        <v>0</v>
      </c>
      <c r="L351" s="16">
        <f t="shared" si="166"/>
        <v>0</v>
      </c>
      <c r="M351" s="16">
        <f t="shared" si="166"/>
        <v>0</v>
      </c>
      <c r="N351" s="16">
        <f t="shared" si="166"/>
        <v>0</v>
      </c>
      <c r="O351" s="16">
        <f t="shared" si="166"/>
        <v>0</v>
      </c>
      <c r="P351" s="16">
        <f t="shared" si="166"/>
        <v>0</v>
      </c>
      <c r="Q351" s="16">
        <f t="shared" si="166"/>
        <v>0</v>
      </c>
      <c r="R351" s="16">
        <v>0.70212399999999997</v>
      </c>
      <c r="S351" s="16">
        <f t="shared" ref="S351:W351" si="167">0.4*S339+0.6*S350</f>
        <v>0</v>
      </c>
      <c r="T351" s="16">
        <f t="shared" si="167"/>
        <v>0</v>
      </c>
      <c r="U351" s="16">
        <f t="shared" si="167"/>
        <v>0</v>
      </c>
      <c r="V351" s="16">
        <f t="shared" si="167"/>
        <v>0</v>
      </c>
      <c r="W351" s="16">
        <f t="shared" si="167"/>
        <v>0.38445000000000007</v>
      </c>
    </row>
    <row r="352" spans="1:23">
      <c r="W352" s="17"/>
    </row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zoomScaleNormal="100" workbookViewId="0">
      <pane xSplit="2" ySplit="1" topLeftCell="C105" activePane="bottomRight" state="frozen"/>
      <selection pane="topRight" activeCell="C1" sqref="C1"/>
      <selection pane="bottomLeft" activeCell="A2" sqref="A2"/>
      <selection pane="bottomRight" activeCell="J35" sqref="J35"/>
    </sheetView>
  </sheetViews>
  <sheetFormatPr defaultColWidth="9.109375" defaultRowHeight="10.199999999999999" outlineLevelRow="2" outlineLevelCol="1"/>
  <cols>
    <col min="1" max="1" width="47.44140625" style="6" customWidth="1"/>
    <col min="2" max="2" width="9.33203125" style="1" customWidth="1"/>
    <col min="3" max="22" width="9.33203125" style="1" customWidth="1" outlineLevel="1"/>
    <col min="23" max="23" width="9.3320312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13">
        <v>3.5000000000000003E-2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5.5208333333333338E-2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0.64829999999999988</v>
      </c>
      <c r="N20" s="16"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0.69344166666666673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0.82414999999999994</v>
      </c>
      <c r="N21" s="16"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0.8440375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1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10" t="s">
        <v>72</v>
      </c>
      <c r="K22" s="10" t="s">
        <v>73</v>
      </c>
      <c r="L22" s="10" t="s">
        <v>58</v>
      </c>
      <c r="M22" s="10" t="s">
        <v>58</v>
      </c>
      <c r="N22" s="24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1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10" t="s">
        <v>59</v>
      </c>
      <c r="K43" s="10" t="s">
        <v>58</v>
      </c>
      <c r="L43" s="10" t="s">
        <v>58</v>
      </c>
      <c r="M43" s="10" t="s">
        <v>58</v>
      </c>
      <c r="N43" s="24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1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1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13">
        <v>0.11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6.4166666666666664E-2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13">
        <v>7.0000000000000007E-2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4.083333333333334E-2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M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0.84000000000000008</v>
      </c>
      <c r="N83" s="16"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0.75290000000000012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0.73550000000000004</v>
      </c>
      <c r="N84" s="16"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0.69728333333333348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1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1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0.15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0.18931666666666666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7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7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0.12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0.16974999999999998</v>
      </c>
    </row>
    <row r="104" spans="1:23" s="5" customFormat="1" hidden="1" outlineLevel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0.76999999999999991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0.87798333333333334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0.88500000000000001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0.93899166666666667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1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10" t="s">
        <v>58</v>
      </c>
      <c r="K106" s="10" t="s">
        <v>58</v>
      </c>
      <c r="L106" s="10" t="s">
        <v>58</v>
      </c>
      <c r="M106" s="10" t="s">
        <v>58</v>
      </c>
      <c r="N106" s="24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1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10" t="s">
        <v>59</v>
      </c>
      <c r="K127" s="10" t="s">
        <v>58</v>
      </c>
      <c r="L127" s="10" t="s">
        <v>58</v>
      </c>
      <c r="M127" s="10" t="s">
        <v>59</v>
      </c>
      <c r="N127" s="24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0.12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0.16124999999999998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0.94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0.97516666666666652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0.96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0.97942083333333341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1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10" t="s">
        <v>59</v>
      </c>
      <c r="K148" s="10" t="s">
        <v>59</v>
      </c>
      <c r="L148" s="10" t="s">
        <v>58</v>
      </c>
      <c r="M148" s="10" t="s">
        <v>59</v>
      </c>
      <c r="N148" s="24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9" t="s">
        <v>74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/>
      <c r="D151" s="12"/>
      <c r="E151" s="13"/>
      <c r="F151" s="13">
        <v>0.2</v>
      </c>
      <c r="G151" s="12"/>
      <c r="H151" s="13"/>
      <c r="I151" s="13"/>
      <c r="J151" s="13"/>
      <c r="K151" s="13"/>
      <c r="L151" s="13"/>
      <c r="M151" s="13"/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0.2</v>
      </c>
    </row>
    <row r="152" spans="1:23" hidden="1" outlineLevel="2">
      <c r="A152" s="2" t="s">
        <v>2</v>
      </c>
      <c r="B152" s="18">
        <v>0.18</v>
      </c>
      <c r="C152" s="12"/>
      <c r="D152" s="12"/>
      <c r="E152" s="13"/>
      <c r="F152" s="13">
        <v>0.18</v>
      </c>
      <c r="G152" s="12"/>
      <c r="H152" s="13"/>
      <c r="I152" s="13"/>
      <c r="J152" s="13"/>
      <c r="K152" s="13"/>
      <c r="L152" s="13"/>
      <c r="M152" s="13"/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6">AVERAGE(C152:V152)</f>
        <v>0.18</v>
      </c>
    </row>
    <row r="153" spans="1:23" hidden="1" outlineLevel="2">
      <c r="A153" s="2" t="s">
        <v>3</v>
      </c>
      <c r="B153" s="18">
        <v>0.08</v>
      </c>
      <c r="C153" s="12"/>
      <c r="D153" s="12"/>
      <c r="E153" s="13"/>
      <c r="F153" s="13">
        <v>0.04</v>
      </c>
      <c r="G153" s="12"/>
      <c r="H153" s="13"/>
      <c r="I153" s="13"/>
      <c r="J153" s="13"/>
      <c r="K153" s="13"/>
      <c r="L153" s="13"/>
      <c r="M153" s="13"/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6"/>
        <v>0.04</v>
      </c>
    </row>
    <row r="154" spans="1:23" hidden="1" outlineLevel="2">
      <c r="A154" s="2" t="s">
        <v>4</v>
      </c>
      <c r="B154" s="18">
        <v>0.41</v>
      </c>
      <c r="C154" s="12"/>
      <c r="D154" s="12"/>
      <c r="E154" s="13"/>
      <c r="F154" s="13">
        <v>0.20499999999999999</v>
      </c>
      <c r="G154" s="12"/>
      <c r="H154" s="13"/>
      <c r="I154" s="13"/>
      <c r="J154" s="13"/>
      <c r="K154" s="13"/>
      <c r="L154" s="13"/>
      <c r="M154" s="13"/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6"/>
        <v>0.20499999999999999</v>
      </c>
    </row>
    <row r="155" spans="1:23" hidden="1" outlineLevel="2">
      <c r="A155" s="2" t="s">
        <v>5</v>
      </c>
      <c r="B155" s="18">
        <v>0</v>
      </c>
      <c r="C155" s="12"/>
      <c r="D155" s="12"/>
      <c r="E155" s="13"/>
      <c r="F155" s="13">
        <v>0</v>
      </c>
      <c r="G155" s="12"/>
      <c r="H155" s="13"/>
      <c r="I155" s="13"/>
      <c r="J155" s="13"/>
      <c r="K155" s="13"/>
      <c r="L155" s="13"/>
      <c r="M155" s="13"/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6"/>
        <v>0</v>
      </c>
    </row>
    <row r="156" spans="1:23" s="5" customFormat="1" hidden="1" outlineLevel="1">
      <c r="A156" s="3" t="s">
        <v>6</v>
      </c>
      <c r="B156" s="16">
        <f t="shared" ref="B156:M156" si="37">SUM(B151:B155)</f>
        <v>1</v>
      </c>
      <c r="C156" s="16">
        <f t="shared" si="37"/>
        <v>0</v>
      </c>
      <c r="D156" s="16">
        <f t="shared" si="37"/>
        <v>0</v>
      </c>
      <c r="E156" s="16">
        <f t="shared" si="37"/>
        <v>0</v>
      </c>
      <c r="F156" s="16">
        <f t="shared" si="37"/>
        <v>0.625</v>
      </c>
      <c r="G156" s="16">
        <f t="shared" si="37"/>
        <v>0</v>
      </c>
      <c r="H156" s="16">
        <f t="shared" si="37"/>
        <v>0</v>
      </c>
      <c r="I156" s="16">
        <f t="shared" si="37"/>
        <v>0</v>
      </c>
      <c r="J156" s="16">
        <f t="shared" si="37"/>
        <v>0</v>
      </c>
      <c r="K156" s="16">
        <f t="shared" si="37"/>
        <v>0</v>
      </c>
      <c r="L156" s="16">
        <f t="shared" si="37"/>
        <v>0</v>
      </c>
      <c r="M156" s="16">
        <f t="shared" si="37"/>
        <v>0</v>
      </c>
      <c r="N156" s="16">
        <v>1</v>
      </c>
      <c r="O156" s="16">
        <f t="shared" ref="O156:W156" si="38">SUM(O151:O155)</f>
        <v>0</v>
      </c>
      <c r="P156" s="16">
        <f t="shared" si="38"/>
        <v>0</v>
      </c>
      <c r="Q156" s="16">
        <f t="shared" si="38"/>
        <v>0</v>
      </c>
      <c r="R156" s="16">
        <f t="shared" si="38"/>
        <v>0</v>
      </c>
      <c r="S156" s="16">
        <f t="shared" si="38"/>
        <v>0</v>
      </c>
      <c r="T156" s="16">
        <f t="shared" si="38"/>
        <v>0</v>
      </c>
      <c r="U156" s="16">
        <f t="shared" si="38"/>
        <v>0</v>
      </c>
      <c r="V156" s="16">
        <f t="shared" si="38"/>
        <v>0</v>
      </c>
      <c r="W156" s="16">
        <f t="shared" si="38"/>
        <v>0.625</v>
      </c>
    </row>
    <row r="157" spans="1:23" hidden="1" outlineLevel="2">
      <c r="A157" s="2" t="s">
        <v>7</v>
      </c>
      <c r="B157" s="18">
        <v>0.04</v>
      </c>
      <c r="C157" s="12"/>
      <c r="D157" s="12"/>
      <c r="E157" s="13"/>
      <c r="F157" s="13">
        <v>0.02</v>
      </c>
      <c r="G157" s="12"/>
      <c r="H157" s="13"/>
      <c r="I157" s="13"/>
      <c r="J157" s="13"/>
      <c r="K157" s="13"/>
      <c r="L157" s="13"/>
      <c r="M157" s="13"/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39">AVERAGE(C157:V157)</f>
        <v>0.02</v>
      </c>
    </row>
    <row r="158" spans="1:23" hidden="1" outlineLevel="2">
      <c r="A158" s="2" t="s">
        <v>8</v>
      </c>
      <c r="B158" s="18">
        <v>0.04</v>
      </c>
      <c r="C158" s="12"/>
      <c r="D158" s="12"/>
      <c r="E158" s="13"/>
      <c r="F158" s="13">
        <v>0.02</v>
      </c>
      <c r="G158" s="12"/>
      <c r="H158" s="13"/>
      <c r="I158" s="13"/>
      <c r="J158" s="13"/>
      <c r="K158" s="13"/>
      <c r="L158" s="13"/>
      <c r="M158" s="13"/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39"/>
        <v>0.02</v>
      </c>
    </row>
    <row r="159" spans="1:23" hidden="1" outlineLevel="2">
      <c r="A159" s="2" t="s">
        <v>9</v>
      </c>
      <c r="B159" s="18">
        <v>0.11</v>
      </c>
      <c r="C159" s="12"/>
      <c r="D159" s="12"/>
      <c r="E159" s="13"/>
      <c r="F159" s="13">
        <v>5.5E-2</v>
      </c>
      <c r="G159" s="12"/>
      <c r="H159" s="13"/>
      <c r="I159" s="13"/>
      <c r="J159" s="13"/>
      <c r="K159" s="13"/>
      <c r="L159" s="13"/>
      <c r="M159" s="13"/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39"/>
        <v>5.5E-2</v>
      </c>
    </row>
    <row r="160" spans="1:23" hidden="1" outlineLevel="2">
      <c r="A160" s="2" t="s">
        <v>10</v>
      </c>
      <c r="B160" s="18">
        <v>0.24</v>
      </c>
      <c r="C160" s="12"/>
      <c r="D160" s="12"/>
      <c r="E160" s="13"/>
      <c r="F160" s="13">
        <v>0.12</v>
      </c>
      <c r="G160" s="12"/>
      <c r="H160" s="13"/>
      <c r="I160" s="13"/>
      <c r="J160" s="13"/>
      <c r="K160" s="13"/>
      <c r="L160" s="13"/>
      <c r="M160" s="13"/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39"/>
        <v>0.12</v>
      </c>
    </row>
    <row r="161" spans="1:23" hidden="1" outlineLevel="2">
      <c r="A161" s="2" t="s">
        <v>11</v>
      </c>
      <c r="B161" s="18">
        <v>0.09</v>
      </c>
      <c r="C161" s="12"/>
      <c r="D161" s="12"/>
      <c r="E161" s="13"/>
      <c r="F161" s="13">
        <v>4.4999999999999998E-2</v>
      </c>
      <c r="G161" s="12"/>
      <c r="H161" s="13"/>
      <c r="I161" s="13"/>
      <c r="J161" s="13"/>
      <c r="K161" s="13"/>
      <c r="L161" s="13"/>
      <c r="M161" s="13"/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39"/>
        <v>4.4999999999999998E-2</v>
      </c>
    </row>
    <row r="162" spans="1:23" hidden="1" outlineLevel="2">
      <c r="A162" s="2" t="s">
        <v>12</v>
      </c>
      <c r="B162" s="18">
        <v>0.11</v>
      </c>
      <c r="C162" s="12"/>
      <c r="D162" s="12"/>
      <c r="E162" s="13"/>
      <c r="F162" s="13">
        <v>5.5E-2</v>
      </c>
      <c r="G162" s="12"/>
      <c r="H162" s="13"/>
      <c r="I162" s="13"/>
      <c r="J162" s="13"/>
      <c r="K162" s="13"/>
      <c r="L162" s="13"/>
      <c r="M162" s="13"/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39"/>
        <v>5.5E-2</v>
      </c>
    </row>
    <row r="163" spans="1:23" hidden="1" outlineLevel="2">
      <c r="A163" s="2" t="s">
        <v>13</v>
      </c>
      <c r="B163" s="18">
        <v>0.05</v>
      </c>
      <c r="C163" s="12"/>
      <c r="D163" s="12"/>
      <c r="E163" s="13"/>
      <c r="F163" s="13">
        <v>0.05</v>
      </c>
      <c r="G163" s="12"/>
      <c r="H163" s="13"/>
      <c r="I163" s="13"/>
      <c r="J163" s="13"/>
      <c r="K163" s="13"/>
      <c r="L163" s="13"/>
      <c r="M163" s="13"/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39"/>
        <v>0.05</v>
      </c>
    </row>
    <row r="164" spans="1:23" hidden="1" outlineLevel="2">
      <c r="A164" s="2" t="s">
        <v>14</v>
      </c>
      <c r="B164" s="18">
        <v>7.0000000000000007E-2</v>
      </c>
      <c r="C164" s="12"/>
      <c r="D164" s="12"/>
      <c r="E164" s="13"/>
      <c r="F164" s="13">
        <v>3.5000000000000003E-2</v>
      </c>
      <c r="G164" s="12"/>
      <c r="H164" s="13"/>
      <c r="I164" s="13"/>
      <c r="J164" s="13"/>
      <c r="K164" s="13"/>
      <c r="L164" s="13"/>
      <c r="M164" s="13"/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39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/>
      <c r="D165" s="12"/>
      <c r="E165" s="13"/>
      <c r="F165" s="13">
        <v>7.0000000000000007E-2</v>
      </c>
      <c r="G165" s="12"/>
      <c r="H165" s="13"/>
      <c r="I165" s="13"/>
      <c r="J165" s="13"/>
      <c r="K165" s="13"/>
      <c r="L165" s="13"/>
      <c r="M165" s="13"/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39"/>
        <v>7.0000000000000007E-2</v>
      </c>
    </row>
    <row r="166" spans="1:23" hidden="1" outlineLevel="2">
      <c r="A166" s="2" t="s">
        <v>16</v>
      </c>
      <c r="B166" s="18">
        <v>0.18</v>
      </c>
      <c r="C166" s="12"/>
      <c r="D166" s="12"/>
      <c r="E166" s="13"/>
      <c r="F166" s="13">
        <v>0.09</v>
      </c>
      <c r="G166" s="12"/>
      <c r="H166" s="13"/>
      <c r="I166" s="13"/>
      <c r="J166" s="13"/>
      <c r="K166" s="13"/>
      <c r="L166" s="13"/>
      <c r="M166" s="13"/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39"/>
        <v>0.09</v>
      </c>
    </row>
    <row r="167" spans="1:23" s="5" customFormat="1" hidden="1" outlineLevel="1">
      <c r="A167" s="3" t="s">
        <v>17</v>
      </c>
      <c r="B167" s="16">
        <f>SUM(B157:B166)</f>
        <v>1</v>
      </c>
      <c r="C167" s="16">
        <f t="shared" ref="C167:M167" si="40">SUM(C157:C166)</f>
        <v>0</v>
      </c>
      <c r="D167" s="16">
        <f t="shared" si="40"/>
        <v>0</v>
      </c>
      <c r="E167" s="16">
        <f t="shared" si="40"/>
        <v>0</v>
      </c>
      <c r="F167" s="16">
        <f t="shared" si="40"/>
        <v>0.56000000000000005</v>
      </c>
      <c r="G167" s="16">
        <f t="shared" si="40"/>
        <v>0</v>
      </c>
      <c r="H167" s="16">
        <f t="shared" si="40"/>
        <v>0</v>
      </c>
      <c r="I167" s="16">
        <f t="shared" si="40"/>
        <v>0</v>
      </c>
      <c r="J167" s="16">
        <f t="shared" si="40"/>
        <v>0</v>
      </c>
      <c r="K167" s="16">
        <f t="shared" si="40"/>
        <v>0</v>
      </c>
      <c r="L167" s="16">
        <f t="shared" si="40"/>
        <v>0</v>
      </c>
      <c r="M167" s="16">
        <f t="shared" si="40"/>
        <v>0</v>
      </c>
      <c r="N167" s="16">
        <v>0.64870000000000005</v>
      </c>
      <c r="O167" s="16">
        <f t="shared" ref="O167:W167" si="41">SUM(O157:O166)</f>
        <v>0</v>
      </c>
      <c r="P167" s="16">
        <f t="shared" si="41"/>
        <v>0</v>
      </c>
      <c r="Q167" s="16">
        <f t="shared" si="41"/>
        <v>0</v>
      </c>
      <c r="R167" s="16">
        <f t="shared" si="41"/>
        <v>0</v>
      </c>
      <c r="S167" s="16">
        <f t="shared" si="41"/>
        <v>0</v>
      </c>
      <c r="T167" s="16">
        <f t="shared" si="41"/>
        <v>0</v>
      </c>
      <c r="U167" s="16">
        <f t="shared" si="41"/>
        <v>0</v>
      </c>
      <c r="V167" s="16">
        <f t="shared" si="41"/>
        <v>0</v>
      </c>
      <c r="W167" s="16">
        <f t="shared" si="41"/>
        <v>0.56000000000000005</v>
      </c>
    </row>
    <row r="168" spans="1:23" collapsed="1">
      <c r="A168" s="3" t="s">
        <v>37</v>
      </c>
      <c r="B168" s="16">
        <f>0.5*B156+0.5*B167</f>
        <v>1</v>
      </c>
      <c r="C168" s="16">
        <f t="shared" ref="C168:M168" si="42">0.5*C156+0.5*C167</f>
        <v>0</v>
      </c>
      <c r="D168" s="16">
        <f t="shared" si="42"/>
        <v>0</v>
      </c>
      <c r="E168" s="16">
        <f t="shared" si="42"/>
        <v>0</v>
      </c>
      <c r="F168" s="16">
        <f t="shared" si="42"/>
        <v>0.59250000000000003</v>
      </c>
      <c r="G168" s="16">
        <f t="shared" si="42"/>
        <v>0</v>
      </c>
      <c r="H168" s="16">
        <f t="shared" si="42"/>
        <v>0</v>
      </c>
      <c r="I168" s="16">
        <f t="shared" si="42"/>
        <v>0</v>
      </c>
      <c r="J168" s="16">
        <f t="shared" si="42"/>
        <v>0</v>
      </c>
      <c r="K168" s="16">
        <f t="shared" si="42"/>
        <v>0</v>
      </c>
      <c r="L168" s="16">
        <f t="shared" si="42"/>
        <v>0</v>
      </c>
      <c r="M168" s="16">
        <f t="shared" si="42"/>
        <v>0</v>
      </c>
      <c r="N168" s="16">
        <v>0.82435000000000003</v>
      </c>
      <c r="O168" s="16">
        <f t="shared" ref="O168:W168" si="43">0.5*O156+0.5*O167</f>
        <v>0</v>
      </c>
      <c r="P168" s="16">
        <f t="shared" si="43"/>
        <v>0</v>
      </c>
      <c r="Q168" s="16">
        <f t="shared" si="43"/>
        <v>0</v>
      </c>
      <c r="R168" s="16">
        <f t="shared" si="43"/>
        <v>0</v>
      </c>
      <c r="S168" s="16">
        <f t="shared" si="43"/>
        <v>0</v>
      </c>
      <c r="T168" s="16">
        <f t="shared" si="43"/>
        <v>0</v>
      </c>
      <c r="U168" s="16">
        <f t="shared" si="43"/>
        <v>0</v>
      </c>
      <c r="V168" s="16">
        <f t="shared" si="43"/>
        <v>0</v>
      </c>
      <c r="W168" s="16">
        <f t="shared" si="43"/>
        <v>0.59250000000000003</v>
      </c>
    </row>
    <row r="169" spans="1:23">
      <c r="W169" s="17"/>
    </row>
    <row r="170" spans="1:23">
      <c r="A170" s="29" t="s">
        <v>90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/>
      <c r="D171" s="12"/>
      <c r="E171" s="13"/>
      <c r="F171" s="13">
        <f>F151*F4/B4</f>
        <v>0.2</v>
      </c>
      <c r="G171" s="12"/>
      <c r="H171" s="13"/>
      <c r="I171" s="13"/>
      <c r="J171" s="13"/>
      <c r="K171" s="13"/>
      <c r="L171" s="13"/>
      <c r="M171" s="13"/>
      <c r="N171" s="13"/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0.2</v>
      </c>
    </row>
    <row r="172" spans="1:23" hidden="1" outlineLevel="2">
      <c r="A172" s="2" t="s">
        <v>2</v>
      </c>
      <c r="B172" s="18">
        <v>0.18</v>
      </c>
      <c r="C172" s="12"/>
      <c r="D172" s="12"/>
      <c r="E172" s="13"/>
      <c r="F172" s="13">
        <f t="shared" ref="F172:F186" si="44">F152*F5/B5</f>
        <v>0.18</v>
      </c>
      <c r="G172" s="12"/>
      <c r="H172" s="13"/>
      <c r="I172" s="13"/>
      <c r="J172" s="13"/>
      <c r="K172" s="13"/>
      <c r="L172" s="13"/>
      <c r="M172" s="13"/>
      <c r="N172" s="13"/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45">AVERAGE(C172:V172)</f>
        <v>0.18</v>
      </c>
    </row>
    <row r="173" spans="1:23" hidden="1" outlineLevel="2">
      <c r="A173" s="2" t="s">
        <v>3</v>
      </c>
      <c r="B173" s="18">
        <v>0.08</v>
      </c>
      <c r="C173" s="12"/>
      <c r="D173" s="12"/>
      <c r="E173" s="13"/>
      <c r="F173" s="13">
        <f t="shared" si="44"/>
        <v>0.04</v>
      </c>
      <c r="G173" s="12"/>
      <c r="H173" s="13"/>
      <c r="I173" s="13"/>
      <c r="J173" s="13"/>
      <c r="K173" s="13"/>
      <c r="L173" s="13"/>
      <c r="M173" s="13"/>
      <c r="N173" s="13"/>
      <c r="O173" s="12"/>
      <c r="P173" s="13"/>
      <c r="Q173" s="13"/>
      <c r="R173" s="13"/>
      <c r="S173" s="13"/>
      <c r="T173" s="13"/>
      <c r="U173" s="13"/>
      <c r="V173" s="13"/>
      <c r="W173" s="15">
        <f t="shared" si="45"/>
        <v>0.04</v>
      </c>
    </row>
    <row r="174" spans="1:23" hidden="1" outlineLevel="2">
      <c r="A174" s="2" t="s">
        <v>4</v>
      </c>
      <c r="B174" s="18">
        <v>0.41</v>
      </c>
      <c r="C174" s="12"/>
      <c r="D174" s="12"/>
      <c r="E174" s="13"/>
      <c r="F174" s="13">
        <f t="shared" si="44"/>
        <v>0.18</v>
      </c>
      <c r="G174" s="12"/>
      <c r="H174" s="13"/>
      <c r="I174" s="13"/>
      <c r="J174" s="13"/>
      <c r="K174" s="13"/>
      <c r="L174" s="13"/>
      <c r="M174" s="13"/>
      <c r="N174" s="13"/>
      <c r="O174" s="12"/>
      <c r="P174" s="13"/>
      <c r="Q174" s="13"/>
      <c r="R174" s="13"/>
      <c r="S174" s="13"/>
      <c r="T174" s="13"/>
      <c r="U174" s="13"/>
      <c r="V174" s="13"/>
      <c r="W174" s="15">
        <f t="shared" si="45"/>
        <v>0.18</v>
      </c>
    </row>
    <row r="175" spans="1:23" hidden="1" outlineLevel="2">
      <c r="A175" s="2" t="s">
        <v>5</v>
      </c>
      <c r="B175" s="18">
        <v>0</v>
      </c>
      <c r="C175" s="12"/>
      <c r="D175" s="12"/>
      <c r="E175" s="13"/>
      <c r="F175" s="13"/>
      <c r="G175" s="12"/>
      <c r="H175" s="13"/>
      <c r="I175" s="13"/>
      <c r="J175" s="13"/>
      <c r="K175" s="13"/>
      <c r="L175" s="13"/>
      <c r="M175" s="13"/>
      <c r="N175" s="13"/>
      <c r="O175" s="12"/>
      <c r="P175" s="13"/>
      <c r="Q175" s="13"/>
      <c r="R175" s="13"/>
      <c r="S175" s="13"/>
      <c r="T175" s="13"/>
      <c r="U175" s="13"/>
      <c r="V175" s="13"/>
      <c r="W175" s="15" t="e">
        <f t="shared" si="45"/>
        <v>#DIV/0!</v>
      </c>
    </row>
    <row r="176" spans="1:23" s="5" customFormat="1" hidden="1" outlineLevel="1">
      <c r="A176" s="3" t="s">
        <v>6</v>
      </c>
      <c r="B176" s="16">
        <f t="shared" ref="B176:M176" si="46">SUM(B171:B175)</f>
        <v>1</v>
      </c>
      <c r="C176" s="16">
        <f t="shared" si="46"/>
        <v>0</v>
      </c>
      <c r="D176" s="16">
        <f t="shared" si="46"/>
        <v>0</v>
      </c>
      <c r="E176" s="16">
        <f t="shared" si="46"/>
        <v>0</v>
      </c>
      <c r="F176" s="16">
        <f t="shared" si="46"/>
        <v>0.6</v>
      </c>
      <c r="G176" s="16">
        <f t="shared" si="46"/>
        <v>0</v>
      </c>
      <c r="H176" s="16">
        <f t="shared" si="46"/>
        <v>0</v>
      </c>
      <c r="I176" s="16">
        <f t="shared" si="46"/>
        <v>0</v>
      </c>
      <c r="J176" s="16">
        <f t="shared" si="46"/>
        <v>0</v>
      </c>
      <c r="K176" s="16">
        <f t="shared" si="46"/>
        <v>0</v>
      </c>
      <c r="L176" s="16">
        <f t="shared" si="46"/>
        <v>0</v>
      </c>
      <c r="M176" s="16">
        <f t="shared" si="46"/>
        <v>0</v>
      </c>
      <c r="N176" s="16">
        <v>1</v>
      </c>
      <c r="O176" s="16">
        <f t="shared" ref="O176:W176" si="47">SUM(O171:O175)</f>
        <v>0</v>
      </c>
      <c r="P176" s="16">
        <f t="shared" si="47"/>
        <v>0</v>
      </c>
      <c r="Q176" s="16">
        <f t="shared" si="47"/>
        <v>0</v>
      </c>
      <c r="R176" s="16">
        <f t="shared" si="47"/>
        <v>0</v>
      </c>
      <c r="S176" s="16">
        <f t="shared" si="47"/>
        <v>0</v>
      </c>
      <c r="T176" s="16">
        <f t="shared" si="47"/>
        <v>0</v>
      </c>
      <c r="U176" s="16">
        <f t="shared" si="47"/>
        <v>0</v>
      </c>
      <c r="V176" s="16">
        <f t="shared" si="47"/>
        <v>0</v>
      </c>
      <c r="W176" s="16" t="e">
        <f t="shared" si="47"/>
        <v>#DIV/0!</v>
      </c>
    </row>
    <row r="177" spans="1:23" hidden="1" outlineLevel="2">
      <c r="A177" s="2" t="s">
        <v>7</v>
      </c>
      <c r="B177" s="18">
        <v>0.04</v>
      </c>
      <c r="C177" s="12"/>
      <c r="D177" s="12"/>
      <c r="E177" s="13"/>
      <c r="F177" s="13">
        <f t="shared" si="44"/>
        <v>0.01</v>
      </c>
      <c r="G177" s="12"/>
      <c r="H177" s="13"/>
      <c r="I177" s="13"/>
      <c r="J177" s="13"/>
      <c r="K177" s="13"/>
      <c r="L177" s="13"/>
      <c r="M177" s="13"/>
      <c r="N177" s="13"/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48">AVERAGE(C177:V177)</f>
        <v>0.01</v>
      </c>
    </row>
    <row r="178" spans="1:23" hidden="1" outlineLevel="2">
      <c r="A178" s="2" t="s">
        <v>8</v>
      </c>
      <c r="B178" s="18">
        <v>0.04</v>
      </c>
      <c r="C178" s="12"/>
      <c r="D178" s="12"/>
      <c r="E178" s="13"/>
      <c r="F178" s="13">
        <f t="shared" si="44"/>
        <v>0.01</v>
      </c>
      <c r="G178" s="12"/>
      <c r="H178" s="13"/>
      <c r="I178" s="13"/>
      <c r="J178" s="13"/>
      <c r="K178" s="13"/>
      <c r="L178" s="13"/>
      <c r="M178" s="13"/>
      <c r="N178" s="13"/>
      <c r="O178" s="12"/>
      <c r="P178" s="13"/>
      <c r="Q178" s="13"/>
      <c r="R178" s="13"/>
      <c r="S178" s="13"/>
      <c r="T178" s="13"/>
      <c r="U178" s="13"/>
      <c r="V178" s="13"/>
      <c r="W178" s="15">
        <f t="shared" si="48"/>
        <v>0.01</v>
      </c>
    </row>
    <row r="179" spans="1:23" hidden="1" outlineLevel="2">
      <c r="A179" s="2" t="s">
        <v>9</v>
      </c>
      <c r="B179" s="18">
        <v>0.11</v>
      </c>
      <c r="C179" s="12"/>
      <c r="D179" s="12"/>
      <c r="E179" s="13"/>
      <c r="F179" s="13">
        <f t="shared" si="44"/>
        <v>2.75E-2</v>
      </c>
      <c r="G179" s="12"/>
      <c r="H179" s="13"/>
      <c r="I179" s="13"/>
      <c r="J179" s="13"/>
      <c r="K179" s="13"/>
      <c r="L179" s="13"/>
      <c r="M179" s="13"/>
      <c r="N179" s="13"/>
      <c r="O179" s="12"/>
      <c r="P179" s="13"/>
      <c r="Q179" s="13"/>
      <c r="R179" s="13"/>
      <c r="S179" s="13"/>
      <c r="T179" s="13"/>
      <c r="U179" s="13"/>
      <c r="V179" s="13"/>
      <c r="W179" s="15">
        <f t="shared" si="48"/>
        <v>2.75E-2</v>
      </c>
    </row>
    <row r="180" spans="1:23" hidden="1" outlineLevel="2">
      <c r="A180" s="2" t="s">
        <v>10</v>
      </c>
      <c r="B180" s="18">
        <v>0.24</v>
      </c>
      <c r="C180" s="12"/>
      <c r="D180" s="12"/>
      <c r="E180" s="13"/>
      <c r="F180" s="13">
        <f t="shared" si="44"/>
        <v>0.09</v>
      </c>
      <c r="G180" s="12"/>
      <c r="H180" s="13"/>
      <c r="I180" s="13"/>
      <c r="J180" s="13"/>
      <c r="K180" s="13"/>
      <c r="L180" s="13"/>
      <c r="M180" s="13"/>
      <c r="N180" s="13"/>
      <c r="O180" s="12"/>
      <c r="P180" s="13"/>
      <c r="Q180" s="13"/>
      <c r="R180" s="13"/>
      <c r="S180" s="13"/>
      <c r="T180" s="13"/>
      <c r="U180" s="13"/>
      <c r="V180" s="13"/>
      <c r="W180" s="15">
        <f t="shared" si="48"/>
        <v>0.09</v>
      </c>
    </row>
    <row r="181" spans="1:23" hidden="1" outlineLevel="2">
      <c r="A181" s="2" t="s">
        <v>11</v>
      </c>
      <c r="B181" s="18">
        <v>0.09</v>
      </c>
      <c r="C181" s="12"/>
      <c r="D181" s="12"/>
      <c r="E181" s="13"/>
      <c r="F181" s="13">
        <f t="shared" si="44"/>
        <v>0.03</v>
      </c>
      <c r="G181" s="12"/>
      <c r="H181" s="13"/>
      <c r="I181" s="13"/>
      <c r="J181" s="13"/>
      <c r="K181" s="13"/>
      <c r="L181" s="13"/>
      <c r="M181" s="13"/>
      <c r="N181" s="13"/>
      <c r="O181" s="12"/>
      <c r="P181" s="13"/>
      <c r="Q181" s="13"/>
      <c r="R181" s="13"/>
      <c r="S181" s="13"/>
      <c r="T181" s="13"/>
      <c r="U181" s="13"/>
      <c r="V181" s="13"/>
      <c r="W181" s="15">
        <f t="shared" si="48"/>
        <v>0.03</v>
      </c>
    </row>
    <row r="182" spans="1:23" hidden="1" outlineLevel="2">
      <c r="A182" s="2" t="s">
        <v>12</v>
      </c>
      <c r="B182" s="18">
        <v>0.11</v>
      </c>
      <c r="C182" s="12"/>
      <c r="D182" s="12"/>
      <c r="E182" s="13"/>
      <c r="F182" s="13">
        <f t="shared" si="44"/>
        <v>2.75E-2</v>
      </c>
      <c r="G182" s="12"/>
      <c r="H182" s="13"/>
      <c r="I182" s="13"/>
      <c r="J182" s="13"/>
      <c r="K182" s="13"/>
      <c r="L182" s="13"/>
      <c r="M182" s="13"/>
      <c r="N182" s="13"/>
      <c r="O182" s="12"/>
      <c r="P182" s="13"/>
      <c r="Q182" s="13"/>
      <c r="R182" s="13"/>
      <c r="S182" s="13"/>
      <c r="T182" s="13"/>
      <c r="U182" s="13"/>
      <c r="V182" s="13"/>
      <c r="W182" s="15">
        <f t="shared" si="48"/>
        <v>2.75E-2</v>
      </c>
    </row>
    <row r="183" spans="1:23" hidden="1" outlineLevel="2">
      <c r="A183" s="2" t="s">
        <v>13</v>
      </c>
      <c r="B183" s="18">
        <v>0.05</v>
      </c>
      <c r="C183" s="12"/>
      <c r="D183" s="12"/>
      <c r="E183" s="13"/>
      <c r="F183" s="13">
        <f t="shared" si="44"/>
        <v>5.000000000000001E-2</v>
      </c>
      <c r="G183" s="12"/>
      <c r="H183" s="13"/>
      <c r="I183" s="13"/>
      <c r="J183" s="13"/>
      <c r="K183" s="13"/>
      <c r="L183" s="13"/>
      <c r="M183" s="13"/>
      <c r="N183" s="13"/>
      <c r="O183" s="12"/>
      <c r="P183" s="13"/>
      <c r="Q183" s="13"/>
      <c r="R183" s="13"/>
      <c r="S183" s="13"/>
      <c r="T183" s="13"/>
      <c r="U183" s="13"/>
      <c r="V183" s="13"/>
      <c r="W183" s="15">
        <f t="shared" si="48"/>
        <v>5.000000000000001E-2</v>
      </c>
    </row>
    <row r="184" spans="1:23" hidden="1" outlineLevel="2">
      <c r="A184" s="2" t="s">
        <v>14</v>
      </c>
      <c r="B184" s="18">
        <v>7.0000000000000007E-2</v>
      </c>
      <c r="C184" s="12"/>
      <c r="D184" s="12"/>
      <c r="E184" s="13"/>
      <c r="F184" s="13">
        <f t="shared" si="44"/>
        <v>3.5000000000000003E-2</v>
      </c>
      <c r="G184" s="12"/>
      <c r="H184" s="13"/>
      <c r="I184" s="13"/>
      <c r="J184" s="13"/>
      <c r="K184" s="13"/>
      <c r="L184" s="13"/>
      <c r="M184" s="13"/>
      <c r="N184" s="13"/>
      <c r="O184" s="12"/>
      <c r="P184" s="13"/>
      <c r="Q184" s="13"/>
      <c r="R184" s="13"/>
      <c r="S184" s="13"/>
      <c r="T184" s="13"/>
      <c r="U184" s="13"/>
      <c r="V184" s="13"/>
      <c r="W184" s="15">
        <f t="shared" si="48"/>
        <v>3.5000000000000003E-2</v>
      </c>
    </row>
    <row r="185" spans="1:23" hidden="1" outlineLevel="2">
      <c r="A185" s="2" t="s">
        <v>15</v>
      </c>
      <c r="B185" s="18">
        <v>7.0000000000000007E-2</v>
      </c>
      <c r="C185" s="12"/>
      <c r="D185" s="12"/>
      <c r="E185" s="13"/>
      <c r="F185" s="13">
        <f t="shared" si="44"/>
        <v>7.0000000000000007E-2</v>
      </c>
      <c r="G185" s="12"/>
      <c r="H185" s="13"/>
      <c r="I185" s="13"/>
      <c r="J185" s="13"/>
      <c r="K185" s="13"/>
      <c r="L185" s="13"/>
      <c r="M185" s="13"/>
      <c r="N185" s="13"/>
      <c r="O185" s="12"/>
      <c r="P185" s="13"/>
      <c r="Q185" s="13"/>
      <c r="R185" s="13"/>
      <c r="S185" s="13"/>
      <c r="T185" s="13"/>
      <c r="U185" s="13"/>
      <c r="V185" s="13"/>
      <c r="W185" s="15">
        <f t="shared" si="48"/>
        <v>7.0000000000000007E-2</v>
      </c>
    </row>
    <row r="186" spans="1:23" hidden="1" outlineLevel="2">
      <c r="A186" s="2" t="s">
        <v>16</v>
      </c>
      <c r="B186" s="18">
        <v>0.18</v>
      </c>
      <c r="C186" s="12"/>
      <c r="D186" s="12"/>
      <c r="E186" s="13"/>
      <c r="F186" s="13">
        <f t="shared" si="44"/>
        <v>0.09</v>
      </c>
      <c r="G186" s="12"/>
      <c r="H186" s="13"/>
      <c r="I186" s="13"/>
      <c r="J186" s="13"/>
      <c r="K186" s="13"/>
      <c r="L186" s="13"/>
      <c r="M186" s="13"/>
      <c r="N186" s="13"/>
      <c r="O186" s="12"/>
      <c r="P186" s="13"/>
      <c r="Q186" s="13"/>
      <c r="R186" s="13"/>
      <c r="S186" s="13"/>
      <c r="T186" s="13"/>
      <c r="U186" s="13"/>
      <c r="V186" s="13"/>
      <c r="W186" s="15">
        <f t="shared" si="48"/>
        <v>0.09</v>
      </c>
    </row>
    <row r="187" spans="1:23" s="5" customFormat="1" hidden="1" outlineLevel="1">
      <c r="A187" s="3" t="s">
        <v>17</v>
      </c>
      <c r="B187" s="16">
        <f>SUM(B177:B186)</f>
        <v>1</v>
      </c>
      <c r="C187" s="16">
        <f t="shared" ref="C187:M187" si="49">SUM(C177:C186)</f>
        <v>0</v>
      </c>
      <c r="D187" s="16">
        <f t="shared" si="49"/>
        <v>0</v>
      </c>
      <c r="E187" s="16">
        <f t="shared" si="49"/>
        <v>0</v>
      </c>
      <c r="F187" s="16">
        <f t="shared" si="49"/>
        <v>0.44000000000000006</v>
      </c>
      <c r="G187" s="16">
        <f t="shared" si="49"/>
        <v>0</v>
      </c>
      <c r="H187" s="16">
        <f t="shared" si="49"/>
        <v>0</v>
      </c>
      <c r="I187" s="16">
        <f t="shared" si="49"/>
        <v>0</v>
      </c>
      <c r="J187" s="16">
        <f t="shared" si="49"/>
        <v>0</v>
      </c>
      <c r="K187" s="16">
        <f t="shared" si="49"/>
        <v>0</v>
      </c>
      <c r="L187" s="16">
        <f t="shared" si="49"/>
        <v>0</v>
      </c>
      <c r="M187" s="16">
        <f t="shared" si="49"/>
        <v>0</v>
      </c>
      <c r="N187" s="16">
        <v>0.64870000000000005</v>
      </c>
      <c r="O187" s="16">
        <f t="shared" ref="O187:W187" si="50">SUM(O177:O186)</f>
        <v>0</v>
      </c>
      <c r="P187" s="16">
        <f t="shared" si="50"/>
        <v>0</v>
      </c>
      <c r="Q187" s="16">
        <f t="shared" si="50"/>
        <v>0</v>
      </c>
      <c r="R187" s="16">
        <f t="shared" si="50"/>
        <v>0</v>
      </c>
      <c r="S187" s="16">
        <f t="shared" si="50"/>
        <v>0</v>
      </c>
      <c r="T187" s="16">
        <f t="shared" si="50"/>
        <v>0</v>
      </c>
      <c r="U187" s="16">
        <f t="shared" si="50"/>
        <v>0</v>
      </c>
      <c r="V187" s="16">
        <f t="shared" si="50"/>
        <v>0</v>
      </c>
      <c r="W187" s="16">
        <f t="shared" si="50"/>
        <v>0.44000000000000006</v>
      </c>
    </row>
    <row r="188" spans="1:23" collapsed="1">
      <c r="A188" s="3" t="s">
        <v>37</v>
      </c>
      <c r="B188" s="16">
        <f>0.5*B176+0.5*B187</f>
        <v>1</v>
      </c>
      <c r="C188" s="16">
        <f t="shared" ref="C188:M188" si="51">0.5*C176+0.5*C187</f>
        <v>0</v>
      </c>
      <c r="D188" s="16">
        <f t="shared" si="51"/>
        <v>0</v>
      </c>
      <c r="E188" s="16">
        <f t="shared" si="51"/>
        <v>0</v>
      </c>
      <c r="F188" s="16">
        <f t="shared" si="51"/>
        <v>0.52</v>
      </c>
      <c r="G188" s="16">
        <f t="shared" si="51"/>
        <v>0</v>
      </c>
      <c r="H188" s="16">
        <f t="shared" si="51"/>
        <v>0</v>
      </c>
      <c r="I188" s="16">
        <f t="shared" si="51"/>
        <v>0</v>
      </c>
      <c r="J188" s="16">
        <f t="shared" si="51"/>
        <v>0</v>
      </c>
      <c r="K188" s="16">
        <f t="shared" si="51"/>
        <v>0</v>
      </c>
      <c r="L188" s="16">
        <f t="shared" si="51"/>
        <v>0</v>
      </c>
      <c r="M188" s="16">
        <f t="shared" si="51"/>
        <v>0</v>
      </c>
      <c r="N188" s="16">
        <v>0.82435000000000003</v>
      </c>
      <c r="O188" s="16">
        <f t="shared" ref="O188:W188" si="52">0.5*O176+0.5*O187</f>
        <v>0</v>
      </c>
      <c r="P188" s="16">
        <f t="shared" si="52"/>
        <v>0</v>
      </c>
      <c r="Q188" s="16">
        <f t="shared" si="52"/>
        <v>0</v>
      </c>
      <c r="R188" s="16">
        <f t="shared" si="52"/>
        <v>0</v>
      </c>
      <c r="S188" s="16">
        <f t="shared" si="52"/>
        <v>0</v>
      </c>
      <c r="T188" s="16">
        <f t="shared" si="52"/>
        <v>0</v>
      </c>
      <c r="U188" s="16">
        <f t="shared" si="52"/>
        <v>0</v>
      </c>
      <c r="V188" s="16">
        <f t="shared" si="52"/>
        <v>0</v>
      </c>
      <c r="W188" s="16" t="e">
        <f t="shared" si="52"/>
        <v>#DIV/0!</v>
      </c>
    </row>
    <row r="189" spans="1:23">
      <c r="W189" s="17"/>
    </row>
    <row r="190" spans="1:23">
      <c r="A190" s="29" t="s">
        <v>91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/>
      <c r="D191" s="12"/>
      <c r="E191" s="13"/>
      <c r="F191" s="13">
        <f>F171*F130*F109/B109/B130</f>
        <v>0.2</v>
      </c>
      <c r="G191" s="12"/>
      <c r="H191" s="13"/>
      <c r="I191" s="13"/>
      <c r="J191" s="13"/>
      <c r="K191" s="13"/>
      <c r="L191" s="13"/>
      <c r="M191" s="13"/>
      <c r="N191" s="13"/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0.2</v>
      </c>
    </row>
    <row r="192" spans="1:23" hidden="1" outlineLevel="2">
      <c r="A192" s="2" t="s">
        <v>2</v>
      </c>
      <c r="B192" s="18">
        <v>0.18</v>
      </c>
      <c r="C192" s="12"/>
      <c r="D192" s="12"/>
      <c r="E192" s="13"/>
      <c r="F192" s="13">
        <f t="shared" ref="F192:F206" si="53">F172*F131*F110/B110/B131</f>
        <v>0.15</v>
      </c>
      <c r="G192" s="12"/>
      <c r="H192" s="13"/>
      <c r="I192" s="13"/>
      <c r="J192" s="13"/>
      <c r="K192" s="13"/>
      <c r="L192" s="13"/>
      <c r="M192" s="13"/>
      <c r="N192" s="13"/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54">AVERAGE(C192:V192)</f>
        <v>0.15</v>
      </c>
    </row>
    <row r="193" spans="1:23" hidden="1" outlineLevel="2">
      <c r="A193" s="2" t="s">
        <v>3</v>
      </c>
      <c r="B193" s="18">
        <v>0.08</v>
      </c>
      <c r="C193" s="12"/>
      <c r="D193" s="12"/>
      <c r="E193" s="13"/>
      <c r="F193" s="13">
        <f t="shared" si="53"/>
        <v>4.0000000000000008E-2</v>
      </c>
      <c r="G193" s="12"/>
      <c r="H193" s="13"/>
      <c r="I193" s="13"/>
      <c r="J193" s="13"/>
      <c r="K193" s="13"/>
      <c r="L193" s="13"/>
      <c r="M193" s="13"/>
      <c r="N193" s="13"/>
      <c r="O193" s="12"/>
      <c r="P193" s="13"/>
      <c r="Q193" s="13"/>
      <c r="R193" s="13"/>
      <c r="S193" s="13"/>
      <c r="T193" s="13"/>
      <c r="U193" s="13"/>
      <c r="V193" s="13"/>
      <c r="W193" s="15">
        <f t="shared" si="54"/>
        <v>4.0000000000000008E-2</v>
      </c>
    </row>
    <row r="194" spans="1:23" hidden="1" outlineLevel="2">
      <c r="A194" s="2" t="s">
        <v>4</v>
      </c>
      <c r="B194" s="18">
        <v>0.41</v>
      </c>
      <c r="C194" s="12"/>
      <c r="D194" s="12"/>
      <c r="E194" s="13"/>
      <c r="F194" s="13">
        <f t="shared" si="53"/>
        <v>0.15804878048780488</v>
      </c>
      <c r="G194" s="12"/>
      <c r="H194" s="13"/>
      <c r="I194" s="13"/>
      <c r="J194" s="13"/>
      <c r="K194" s="13"/>
      <c r="L194" s="13"/>
      <c r="M194" s="13"/>
      <c r="N194" s="13"/>
      <c r="O194" s="12"/>
      <c r="P194" s="13"/>
      <c r="Q194" s="13"/>
      <c r="R194" s="13"/>
      <c r="S194" s="13"/>
      <c r="T194" s="13"/>
      <c r="U194" s="13"/>
      <c r="V194" s="13"/>
      <c r="W194" s="15">
        <f t="shared" si="54"/>
        <v>0.15804878048780488</v>
      </c>
    </row>
    <row r="195" spans="1:23" hidden="1" outlineLevel="2">
      <c r="A195" s="2" t="s">
        <v>5</v>
      </c>
      <c r="B195" s="18">
        <v>0</v>
      </c>
      <c r="C195" s="12"/>
      <c r="D195" s="12"/>
      <c r="E195" s="13"/>
      <c r="F195" s="13"/>
      <c r="G195" s="12"/>
      <c r="H195" s="13"/>
      <c r="I195" s="13"/>
      <c r="J195" s="13"/>
      <c r="K195" s="13"/>
      <c r="L195" s="13"/>
      <c r="M195" s="13"/>
      <c r="N195" s="13"/>
      <c r="O195" s="12"/>
      <c r="P195" s="13"/>
      <c r="Q195" s="13"/>
      <c r="R195" s="13"/>
      <c r="S195" s="13"/>
      <c r="T195" s="13"/>
      <c r="U195" s="13"/>
      <c r="V195" s="13"/>
      <c r="W195" s="15" t="e">
        <f t="shared" si="54"/>
        <v>#DIV/0!</v>
      </c>
    </row>
    <row r="196" spans="1:23" s="5" customFormat="1" hidden="1" outlineLevel="1">
      <c r="A196" s="3" t="s">
        <v>6</v>
      </c>
      <c r="B196" s="16">
        <f t="shared" ref="B196:M196" si="55">SUM(B191:B195)</f>
        <v>1</v>
      </c>
      <c r="C196" s="16">
        <f t="shared" si="55"/>
        <v>0</v>
      </c>
      <c r="D196" s="16">
        <f t="shared" si="55"/>
        <v>0</v>
      </c>
      <c r="E196" s="16">
        <f t="shared" si="55"/>
        <v>0</v>
      </c>
      <c r="F196" s="16">
        <f t="shared" si="55"/>
        <v>0.54804878048780492</v>
      </c>
      <c r="G196" s="16">
        <f t="shared" si="55"/>
        <v>0</v>
      </c>
      <c r="H196" s="16">
        <f t="shared" si="55"/>
        <v>0</v>
      </c>
      <c r="I196" s="16">
        <f t="shared" si="55"/>
        <v>0</v>
      </c>
      <c r="J196" s="16">
        <f t="shared" si="55"/>
        <v>0</v>
      </c>
      <c r="K196" s="16">
        <f t="shared" si="55"/>
        <v>0</v>
      </c>
      <c r="L196" s="16">
        <f t="shared" si="55"/>
        <v>0</v>
      </c>
      <c r="M196" s="16">
        <f t="shared" si="55"/>
        <v>0</v>
      </c>
      <c r="N196" s="16">
        <v>1</v>
      </c>
      <c r="O196" s="16">
        <f t="shared" ref="O196:W196" si="56">SUM(O191:O195)</f>
        <v>0</v>
      </c>
      <c r="P196" s="16">
        <f t="shared" si="56"/>
        <v>0</v>
      </c>
      <c r="Q196" s="16">
        <f t="shared" si="56"/>
        <v>0</v>
      </c>
      <c r="R196" s="16">
        <f t="shared" si="56"/>
        <v>0</v>
      </c>
      <c r="S196" s="16">
        <f t="shared" si="56"/>
        <v>0</v>
      </c>
      <c r="T196" s="16">
        <f t="shared" si="56"/>
        <v>0</v>
      </c>
      <c r="U196" s="16">
        <f t="shared" si="56"/>
        <v>0</v>
      </c>
      <c r="V196" s="16">
        <f t="shared" si="56"/>
        <v>0</v>
      </c>
      <c r="W196" s="16" t="e">
        <f t="shared" si="56"/>
        <v>#DIV/0!</v>
      </c>
    </row>
    <row r="197" spans="1:23" hidden="1" outlineLevel="2">
      <c r="A197" s="2" t="s">
        <v>7</v>
      </c>
      <c r="B197" s="18">
        <v>0.04</v>
      </c>
      <c r="C197" s="12"/>
      <c r="D197" s="12"/>
      <c r="E197" s="13"/>
      <c r="F197" s="13">
        <f t="shared" si="53"/>
        <v>1.0000000000000002E-2</v>
      </c>
      <c r="G197" s="12"/>
      <c r="H197" s="13"/>
      <c r="I197" s="13"/>
      <c r="J197" s="13"/>
      <c r="K197" s="13"/>
      <c r="L197" s="13"/>
      <c r="M197" s="13"/>
      <c r="N197" s="13"/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57">AVERAGE(C197:V197)</f>
        <v>1.0000000000000002E-2</v>
      </c>
    </row>
    <row r="198" spans="1:23" hidden="1" outlineLevel="2">
      <c r="A198" s="2" t="s">
        <v>8</v>
      </c>
      <c r="B198" s="18">
        <v>0.04</v>
      </c>
      <c r="C198" s="12"/>
      <c r="D198" s="12"/>
      <c r="E198" s="13"/>
      <c r="F198" s="13">
        <f t="shared" si="53"/>
        <v>1.0000000000000002E-2</v>
      </c>
      <c r="G198" s="12"/>
      <c r="H198" s="13"/>
      <c r="I198" s="13"/>
      <c r="J198" s="13"/>
      <c r="K198" s="13"/>
      <c r="L198" s="13"/>
      <c r="M198" s="13"/>
      <c r="N198" s="13"/>
      <c r="O198" s="12"/>
      <c r="P198" s="13"/>
      <c r="Q198" s="13"/>
      <c r="R198" s="13"/>
      <c r="S198" s="13"/>
      <c r="T198" s="13"/>
      <c r="U198" s="13"/>
      <c r="V198" s="13"/>
      <c r="W198" s="15">
        <f t="shared" si="57"/>
        <v>1.0000000000000002E-2</v>
      </c>
    </row>
    <row r="199" spans="1:23" hidden="1" outlineLevel="2">
      <c r="A199" s="2" t="s">
        <v>9</v>
      </c>
      <c r="B199" s="18">
        <v>0.11</v>
      </c>
      <c r="C199" s="12"/>
      <c r="D199" s="12"/>
      <c r="E199" s="13"/>
      <c r="F199" s="13">
        <f t="shared" si="53"/>
        <v>2.75E-2</v>
      </c>
      <c r="G199" s="12"/>
      <c r="H199" s="13"/>
      <c r="I199" s="13"/>
      <c r="J199" s="13"/>
      <c r="K199" s="13"/>
      <c r="L199" s="13"/>
      <c r="M199" s="13"/>
      <c r="N199" s="13"/>
      <c r="O199" s="12"/>
      <c r="P199" s="13"/>
      <c r="Q199" s="13"/>
      <c r="R199" s="13"/>
      <c r="S199" s="13"/>
      <c r="T199" s="13"/>
      <c r="U199" s="13"/>
      <c r="V199" s="13"/>
      <c r="W199" s="15">
        <f t="shared" si="57"/>
        <v>2.75E-2</v>
      </c>
    </row>
    <row r="200" spans="1:23" hidden="1" outlineLevel="2">
      <c r="A200" s="2" t="s">
        <v>10</v>
      </c>
      <c r="B200" s="18">
        <v>0.24</v>
      </c>
      <c r="C200" s="12"/>
      <c r="D200" s="12"/>
      <c r="E200" s="13"/>
      <c r="F200" s="13">
        <f t="shared" si="53"/>
        <v>0.09</v>
      </c>
      <c r="G200" s="12"/>
      <c r="H200" s="13"/>
      <c r="I200" s="13"/>
      <c r="J200" s="13"/>
      <c r="K200" s="13"/>
      <c r="L200" s="13"/>
      <c r="M200" s="13"/>
      <c r="N200" s="13"/>
      <c r="O200" s="12"/>
      <c r="P200" s="13"/>
      <c r="Q200" s="13"/>
      <c r="R200" s="13"/>
      <c r="S200" s="13"/>
      <c r="T200" s="13"/>
      <c r="U200" s="13"/>
      <c r="V200" s="13"/>
      <c r="W200" s="15">
        <f t="shared" si="57"/>
        <v>0.09</v>
      </c>
    </row>
    <row r="201" spans="1:23" hidden="1" outlineLevel="2">
      <c r="A201" s="2" t="s">
        <v>11</v>
      </c>
      <c r="B201" s="18">
        <v>0.09</v>
      </c>
      <c r="C201" s="12"/>
      <c r="D201" s="12"/>
      <c r="E201" s="13"/>
      <c r="F201" s="13">
        <f t="shared" si="53"/>
        <v>1.4999999999999999E-2</v>
      </c>
      <c r="G201" s="12"/>
      <c r="H201" s="13"/>
      <c r="I201" s="13"/>
      <c r="J201" s="13"/>
      <c r="K201" s="13"/>
      <c r="L201" s="13"/>
      <c r="M201" s="13"/>
      <c r="N201" s="13"/>
      <c r="O201" s="12"/>
      <c r="P201" s="13"/>
      <c r="Q201" s="13"/>
      <c r="R201" s="13"/>
      <c r="S201" s="13"/>
      <c r="T201" s="13"/>
      <c r="U201" s="13"/>
      <c r="V201" s="13"/>
      <c r="W201" s="15">
        <f t="shared" si="57"/>
        <v>1.4999999999999999E-2</v>
      </c>
    </row>
    <row r="202" spans="1:23" hidden="1" outlineLevel="2">
      <c r="A202" s="2" t="s">
        <v>12</v>
      </c>
      <c r="B202" s="18">
        <v>0.11</v>
      </c>
      <c r="C202" s="12"/>
      <c r="D202" s="12"/>
      <c r="E202" s="13"/>
      <c r="F202" s="13">
        <f t="shared" si="53"/>
        <v>1.375E-2</v>
      </c>
      <c r="G202" s="12"/>
      <c r="H202" s="13"/>
      <c r="I202" s="13"/>
      <c r="J202" s="13"/>
      <c r="K202" s="13"/>
      <c r="L202" s="13"/>
      <c r="M202" s="13"/>
      <c r="N202" s="13"/>
      <c r="O202" s="12"/>
      <c r="P202" s="13"/>
      <c r="Q202" s="13"/>
      <c r="R202" s="13"/>
      <c r="S202" s="13"/>
      <c r="T202" s="13"/>
      <c r="U202" s="13"/>
      <c r="V202" s="13"/>
      <c r="W202" s="15">
        <f t="shared" si="57"/>
        <v>1.375E-2</v>
      </c>
    </row>
    <row r="203" spans="1:23" hidden="1" outlineLevel="2">
      <c r="A203" s="2" t="s">
        <v>13</v>
      </c>
      <c r="B203" s="18">
        <v>0.05</v>
      </c>
      <c r="C203" s="12"/>
      <c r="D203" s="12"/>
      <c r="E203" s="13"/>
      <c r="F203" s="13">
        <f t="shared" si="53"/>
        <v>5.000000000000001E-2</v>
      </c>
      <c r="G203" s="12"/>
      <c r="H203" s="13"/>
      <c r="I203" s="13"/>
      <c r="J203" s="13"/>
      <c r="K203" s="13"/>
      <c r="L203" s="13"/>
      <c r="M203" s="13"/>
      <c r="N203" s="13"/>
      <c r="O203" s="12"/>
      <c r="P203" s="13"/>
      <c r="Q203" s="13"/>
      <c r="R203" s="13"/>
      <c r="S203" s="13"/>
      <c r="T203" s="13"/>
      <c r="U203" s="13"/>
      <c r="V203" s="13"/>
      <c r="W203" s="15">
        <f t="shared" si="57"/>
        <v>5.000000000000001E-2</v>
      </c>
    </row>
    <row r="204" spans="1:23" hidden="1" outlineLevel="2">
      <c r="A204" s="2" t="s">
        <v>14</v>
      </c>
      <c r="B204" s="18">
        <v>7.0000000000000007E-2</v>
      </c>
      <c r="C204" s="12"/>
      <c r="D204" s="12"/>
      <c r="E204" s="13"/>
      <c r="F204" s="13">
        <f t="shared" si="53"/>
        <v>3.5000000000000003E-2</v>
      </c>
      <c r="G204" s="12"/>
      <c r="H204" s="13"/>
      <c r="I204" s="13"/>
      <c r="J204" s="13"/>
      <c r="K204" s="13"/>
      <c r="L204" s="13"/>
      <c r="M204" s="13"/>
      <c r="N204" s="13"/>
      <c r="O204" s="12"/>
      <c r="P204" s="13"/>
      <c r="Q204" s="13"/>
      <c r="R204" s="13"/>
      <c r="S204" s="13"/>
      <c r="T204" s="13"/>
      <c r="U204" s="13"/>
      <c r="V204" s="13"/>
      <c r="W204" s="15">
        <f t="shared" si="57"/>
        <v>3.5000000000000003E-2</v>
      </c>
    </row>
    <row r="205" spans="1:23" hidden="1" outlineLevel="2">
      <c r="A205" s="2" t="s">
        <v>15</v>
      </c>
      <c r="B205" s="18">
        <v>7.0000000000000007E-2</v>
      </c>
      <c r="C205" s="12"/>
      <c r="D205" s="12"/>
      <c r="E205" s="13"/>
      <c r="F205" s="13">
        <f t="shared" si="53"/>
        <v>6.0000000000000005E-2</v>
      </c>
      <c r="G205" s="12"/>
      <c r="H205" s="13"/>
      <c r="I205" s="13"/>
      <c r="J205" s="13"/>
      <c r="K205" s="13"/>
      <c r="L205" s="13"/>
      <c r="M205" s="13"/>
      <c r="N205" s="13"/>
      <c r="O205" s="12"/>
      <c r="P205" s="13"/>
      <c r="Q205" s="13"/>
      <c r="R205" s="13"/>
      <c r="S205" s="13"/>
      <c r="T205" s="13"/>
      <c r="U205" s="13"/>
      <c r="V205" s="13"/>
      <c r="W205" s="15">
        <f t="shared" si="57"/>
        <v>6.0000000000000005E-2</v>
      </c>
    </row>
    <row r="206" spans="1:23" hidden="1" outlineLevel="2">
      <c r="A206" s="2" t="s">
        <v>16</v>
      </c>
      <c r="B206" s="18">
        <v>0.18</v>
      </c>
      <c r="C206" s="12"/>
      <c r="D206" s="12"/>
      <c r="E206" s="13"/>
      <c r="F206" s="13">
        <f t="shared" si="53"/>
        <v>0.09</v>
      </c>
      <c r="G206" s="12"/>
      <c r="H206" s="13"/>
      <c r="I206" s="13"/>
      <c r="J206" s="13"/>
      <c r="K206" s="13"/>
      <c r="L206" s="13"/>
      <c r="M206" s="13"/>
      <c r="N206" s="13"/>
      <c r="O206" s="12"/>
      <c r="P206" s="13"/>
      <c r="Q206" s="13"/>
      <c r="R206" s="13"/>
      <c r="S206" s="13"/>
      <c r="T206" s="13"/>
      <c r="U206" s="13"/>
      <c r="V206" s="13"/>
      <c r="W206" s="15">
        <f t="shared" si="57"/>
        <v>0.09</v>
      </c>
    </row>
    <row r="207" spans="1:23" s="5" customFormat="1" hidden="1" outlineLevel="1">
      <c r="A207" s="3" t="s">
        <v>17</v>
      </c>
      <c r="B207" s="16">
        <f>SUM(B197:B206)</f>
        <v>1</v>
      </c>
      <c r="C207" s="16">
        <f t="shared" ref="C207:M207" si="58">SUM(C197:C206)</f>
        <v>0</v>
      </c>
      <c r="D207" s="16">
        <f t="shared" si="58"/>
        <v>0</v>
      </c>
      <c r="E207" s="16">
        <f t="shared" si="58"/>
        <v>0</v>
      </c>
      <c r="F207" s="16">
        <f t="shared" si="58"/>
        <v>0.40125000000000011</v>
      </c>
      <c r="G207" s="16">
        <f t="shared" si="58"/>
        <v>0</v>
      </c>
      <c r="H207" s="16">
        <f t="shared" si="58"/>
        <v>0</v>
      </c>
      <c r="I207" s="16">
        <f t="shared" si="58"/>
        <v>0</v>
      </c>
      <c r="J207" s="16">
        <f t="shared" si="58"/>
        <v>0</v>
      </c>
      <c r="K207" s="16">
        <f t="shared" si="58"/>
        <v>0</v>
      </c>
      <c r="L207" s="16">
        <f t="shared" si="58"/>
        <v>0</v>
      </c>
      <c r="M207" s="16">
        <f t="shared" si="58"/>
        <v>0</v>
      </c>
      <c r="N207" s="16">
        <v>0.64870000000000005</v>
      </c>
      <c r="O207" s="16">
        <f t="shared" ref="O207:W207" si="59">SUM(O197:O206)</f>
        <v>0</v>
      </c>
      <c r="P207" s="16">
        <f t="shared" si="59"/>
        <v>0</v>
      </c>
      <c r="Q207" s="16">
        <f t="shared" si="59"/>
        <v>0</v>
      </c>
      <c r="R207" s="16">
        <f t="shared" si="59"/>
        <v>0</v>
      </c>
      <c r="S207" s="16">
        <f t="shared" si="59"/>
        <v>0</v>
      </c>
      <c r="T207" s="16">
        <f t="shared" si="59"/>
        <v>0</v>
      </c>
      <c r="U207" s="16">
        <f t="shared" si="59"/>
        <v>0</v>
      </c>
      <c r="V207" s="16">
        <f t="shared" si="59"/>
        <v>0</v>
      </c>
      <c r="W207" s="16">
        <f t="shared" si="59"/>
        <v>0.40125000000000011</v>
      </c>
    </row>
    <row r="208" spans="1:23" collapsed="1">
      <c r="A208" s="3" t="s">
        <v>37</v>
      </c>
      <c r="B208" s="16">
        <f>0.5*B196+0.5*B207</f>
        <v>1</v>
      </c>
      <c r="C208" s="16">
        <f t="shared" ref="C208:M208" si="60">0.5*C196+0.5*C207</f>
        <v>0</v>
      </c>
      <c r="D208" s="16">
        <f t="shared" si="60"/>
        <v>0</v>
      </c>
      <c r="E208" s="16">
        <f t="shared" si="60"/>
        <v>0</v>
      </c>
      <c r="F208" s="16">
        <f t="shared" si="60"/>
        <v>0.47464939024390251</v>
      </c>
      <c r="G208" s="16">
        <f t="shared" si="60"/>
        <v>0</v>
      </c>
      <c r="H208" s="16">
        <f t="shared" si="60"/>
        <v>0</v>
      </c>
      <c r="I208" s="16">
        <f t="shared" si="60"/>
        <v>0</v>
      </c>
      <c r="J208" s="16">
        <f t="shared" si="60"/>
        <v>0</v>
      </c>
      <c r="K208" s="16">
        <f t="shared" si="60"/>
        <v>0</v>
      </c>
      <c r="L208" s="16">
        <f t="shared" si="60"/>
        <v>0</v>
      </c>
      <c r="M208" s="16">
        <f t="shared" si="60"/>
        <v>0</v>
      </c>
      <c r="N208" s="16">
        <v>0.82435000000000003</v>
      </c>
      <c r="O208" s="16">
        <f t="shared" ref="O208:W208" si="61">0.5*O196+0.5*O207</f>
        <v>0</v>
      </c>
      <c r="P208" s="16">
        <f t="shared" si="61"/>
        <v>0</v>
      </c>
      <c r="Q208" s="16">
        <f t="shared" si="61"/>
        <v>0</v>
      </c>
      <c r="R208" s="16">
        <f t="shared" si="61"/>
        <v>0</v>
      </c>
      <c r="S208" s="16">
        <f t="shared" si="61"/>
        <v>0</v>
      </c>
      <c r="T208" s="16">
        <f t="shared" si="61"/>
        <v>0</v>
      </c>
      <c r="U208" s="16">
        <f t="shared" si="61"/>
        <v>0</v>
      </c>
      <c r="V208" s="16">
        <f t="shared" si="61"/>
        <v>0</v>
      </c>
      <c r="W208" s="16" t="e">
        <f t="shared" si="61"/>
        <v>#DIV/0!</v>
      </c>
    </row>
    <row r="209" spans="1:23">
      <c r="W209" s="17"/>
    </row>
    <row r="210" spans="1:23">
      <c r="A210" s="29" t="s">
        <v>93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/>
      <c r="D211" s="12"/>
      <c r="E211" s="13"/>
      <c r="F211" s="13">
        <f>F171*F88/B88</f>
        <v>0.2</v>
      </c>
      <c r="G211" s="12"/>
      <c r="H211" s="13"/>
      <c r="I211" s="13"/>
      <c r="J211" s="13"/>
      <c r="K211" s="13"/>
      <c r="L211" s="13"/>
      <c r="M211" s="13"/>
      <c r="N211" s="13"/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0.2</v>
      </c>
    </row>
    <row r="212" spans="1:23" hidden="1" outlineLevel="2">
      <c r="A212" s="2" t="s">
        <v>2</v>
      </c>
      <c r="B212" s="18">
        <v>0.18</v>
      </c>
      <c r="C212" s="12"/>
      <c r="D212" s="12"/>
      <c r="E212" s="13"/>
      <c r="F212" s="13">
        <f t="shared" ref="F212:F226" si="62">F172*F89/B89</f>
        <v>0.18</v>
      </c>
      <c r="G212" s="12"/>
      <c r="H212" s="13"/>
      <c r="I212" s="13"/>
      <c r="J212" s="13"/>
      <c r="K212" s="13"/>
      <c r="L212" s="13"/>
      <c r="M212" s="13"/>
      <c r="N212" s="13"/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63">AVERAGE(C212:V212)</f>
        <v>0.18</v>
      </c>
    </row>
    <row r="213" spans="1:23" hidden="1" outlineLevel="2">
      <c r="A213" s="2" t="s">
        <v>3</v>
      </c>
      <c r="B213" s="18">
        <v>0.08</v>
      </c>
      <c r="C213" s="12"/>
      <c r="D213" s="12"/>
      <c r="E213" s="13"/>
      <c r="F213" s="13">
        <f t="shared" si="62"/>
        <v>0.04</v>
      </c>
      <c r="G213" s="12"/>
      <c r="H213" s="13"/>
      <c r="I213" s="13"/>
      <c r="J213" s="13"/>
      <c r="K213" s="13"/>
      <c r="L213" s="13"/>
      <c r="M213" s="13"/>
      <c r="N213" s="13"/>
      <c r="O213" s="12"/>
      <c r="P213" s="13"/>
      <c r="Q213" s="13"/>
      <c r="R213" s="13"/>
      <c r="S213" s="13"/>
      <c r="T213" s="13"/>
      <c r="U213" s="13"/>
      <c r="V213" s="13"/>
      <c r="W213" s="15">
        <f t="shared" si="63"/>
        <v>0.04</v>
      </c>
    </row>
    <row r="214" spans="1:23" hidden="1" outlineLevel="2">
      <c r="A214" s="2" t="s">
        <v>4</v>
      </c>
      <c r="B214" s="18">
        <v>0.41</v>
      </c>
      <c r="C214" s="12"/>
      <c r="D214" s="12"/>
      <c r="E214" s="13"/>
      <c r="F214" s="13">
        <f t="shared" si="62"/>
        <v>0.18</v>
      </c>
      <c r="G214" s="12"/>
      <c r="H214" s="13"/>
      <c r="I214" s="13"/>
      <c r="J214" s="13"/>
      <c r="K214" s="13"/>
      <c r="L214" s="13"/>
      <c r="M214" s="13"/>
      <c r="N214" s="13"/>
      <c r="O214" s="12"/>
      <c r="P214" s="13"/>
      <c r="Q214" s="13"/>
      <c r="R214" s="13"/>
      <c r="S214" s="13"/>
      <c r="T214" s="13"/>
      <c r="U214" s="13"/>
      <c r="V214" s="13"/>
      <c r="W214" s="15">
        <f t="shared" si="63"/>
        <v>0.18</v>
      </c>
    </row>
    <row r="215" spans="1:23" hidden="1" outlineLevel="2">
      <c r="A215" s="2" t="s">
        <v>5</v>
      </c>
      <c r="B215" s="18">
        <v>0</v>
      </c>
      <c r="C215" s="12"/>
      <c r="D215" s="12"/>
      <c r="E215" s="13"/>
      <c r="F215" s="13"/>
      <c r="G215" s="12"/>
      <c r="H215" s="13"/>
      <c r="I215" s="13"/>
      <c r="J215" s="13"/>
      <c r="K215" s="13"/>
      <c r="L215" s="13"/>
      <c r="M215" s="13"/>
      <c r="N215" s="13"/>
      <c r="O215" s="12"/>
      <c r="P215" s="13"/>
      <c r="Q215" s="13"/>
      <c r="R215" s="13"/>
      <c r="S215" s="13"/>
      <c r="T215" s="13"/>
      <c r="U215" s="13"/>
      <c r="V215" s="13"/>
      <c r="W215" s="15" t="e">
        <f t="shared" si="63"/>
        <v>#DIV/0!</v>
      </c>
    </row>
    <row r="216" spans="1:23" s="5" customFormat="1" hidden="1" outlineLevel="1">
      <c r="A216" s="3" t="s">
        <v>6</v>
      </c>
      <c r="B216" s="16">
        <f t="shared" ref="B216:M216" si="64">SUM(B211:B215)</f>
        <v>1</v>
      </c>
      <c r="C216" s="16">
        <f t="shared" si="64"/>
        <v>0</v>
      </c>
      <c r="D216" s="16">
        <f t="shared" si="64"/>
        <v>0</v>
      </c>
      <c r="E216" s="16">
        <f t="shared" si="64"/>
        <v>0</v>
      </c>
      <c r="F216" s="16">
        <f t="shared" si="64"/>
        <v>0.6</v>
      </c>
      <c r="G216" s="16">
        <f t="shared" si="64"/>
        <v>0</v>
      </c>
      <c r="H216" s="16">
        <f t="shared" si="64"/>
        <v>0</v>
      </c>
      <c r="I216" s="16">
        <f t="shared" si="64"/>
        <v>0</v>
      </c>
      <c r="J216" s="16">
        <f t="shared" si="64"/>
        <v>0</v>
      </c>
      <c r="K216" s="16">
        <f t="shared" si="64"/>
        <v>0</v>
      </c>
      <c r="L216" s="16">
        <f t="shared" si="64"/>
        <v>0</v>
      </c>
      <c r="M216" s="16">
        <f t="shared" si="64"/>
        <v>0</v>
      </c>
      <c r="N216" s="16">
        <v>1</v>
      </c>
      <c r="O216" s="16">
        <f t="shared" ref="O216:W216" si="65">SUM(O211:O215)</f>
        <v>0</v>
      </c>
      <c r="P216" s="16">
        <f t="shared" si="65"/>
        <v>0</v>
      </c>
      <c r="Q216" s="16">
        <f t="shared" si="65"/>
        <v>0</v>
      </c>
      <c r="R216" s="16">
        <f t="shared" si="65"/>
        <v>0</v>
      </c>
      <c r="S216" s="16">
        <f t="shared" si="65"/>
        <v>0</v>
      </c>
      <c r="T216" s="16">
        <f t="shared" si="65"/>
        <v>0</v>
      </c>
      <c r="U216" s="16">
        <f t="shared" si="65"/>
        <v>0</v>
      </c>
      <c r="V216" s="16">
        <f t="shared" si="65"/>
        <v>0</v>
      </c>
      <c r="W216" s="16" t="e">
        <f t="shared" si="65"/>
        <v>#DIV/0!</v>
      </c>
    </row>
    <row r="217" spans="1:23" hidden="1" outlineLevel="2">
      <c r="A217" s="2" t="s">
        <v>7</v>
      </c>
      <c r="B217" s="18">
        <v>0.04</v>
      </c>
      <c r="C217" s="12"/>
      <c r="D217" s="12"/>
      <c r="E217" s="13"/>
      <c r="F217" s="13">
        <f t="shared" si="62"/>
        <v>0.01</v>
      </c>
      <c r="G217" s="12"/>
      <c r="H217" s="13"/>
      <c r="I217" s="13"/>
      <c r="J217" s="13"/>
      <c r="K217" s="13"/>
      <c r="L217" s="13"/>
      <c r="M217" s="13"/>
      <c r="N217" s="13"/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66">AVERAGE(C217:V217)</f>
        <v>0.01</v>
      </c>
    </row>
    <row r="218" spans="1:23" hidden="1" outlineLevel="2">
      <c r="A218" s="2" t="s">
        <v>8</v>
      </c>
      <c r="B218" s="18">
        <v>0.04</v>
      </c>
      <c r="C218" s="12"/>
      <c r="D218" s="12"/>
      <c r="E218" s="13"/>
      <c r="F218" s="13">
        <f t="shared" si="62"/>
        <v>0.01</v>
      </c>
      <c r="G218" s="12"/>
      <c r="H218" s="13"/>
      <c r="I218" s="13"/>
      <c r="J218" s="13"/>
      <c r="K218" s="13"/>
      <c r="L218" s="13"/>
      <c r="M218" s="13"/>
      <c r="N218" s="13"/>
      <c r="O218" s="12"/>
      <c r="P218" s="13"/>
      <c r="Q218" s="13"/>
      <c r="R218" s="13"/>
      <c r="S218" s="13"/>
      <c r="T218" s="13"/>
      <c r="U218" s="13"/>
      <c r="V218" s="13"/>
      <c r="W218" s="15">
        <f t="shared" si="66"/>
        <v>0.01</v>
      </c>
    </row>
    <row r="219" spans="1:23" hidden="1" outlineLevel="2">
      <c r="A219" s="2" t="s">
        <v>9</v>
      </c>
      <c r="B219" s="18">
        <v>0.11</v>
      </c>
      <c r="C219" s="12"/>
      <c r="D219" s="12"/>
      <c r="E219" s="13"/>
      <c r="F219" s="13">
        <f t="shared" si="62"/>
        <v>2.75E-2</v>
      </c>
      <c r="G219" s="12"/>
      <c r="H219" s="13"/>
      <c r="I219" s="13"/>
      <c r="J219" s="13"/>
      <c r="K219" s="13"/>
      <c r="L219" s="13"/>
      <c r="M219" s="13"/>
      <c r="N219" s="13"/>
      <c r="O219" s="12"/>
      <c r="P219" s="13"/>
      <c r="Q219" s="13"/>
      <c r="R219" s="13"/>
      <c r="S219" s="13"/>
      <c r="T219" s="13"/>
      <c r="U219" s="13"/>
      <c r="V219" s="13"/>
      <c r="W219" s="15">
        <f t="shared" si="66"/>
        <v>2.75E-2</v>
      </c>
    </row>
    <row r="220" spans="1:23" hidden="1" outlineLevel="2">
      <c r="A220" s="2" t="s">
        <v>10</v>
      </c>
      <c r="B220" s="18">
        <v>0.24</v>
      </c>
      <c r="C220" s="12"/>
      <c r="D220" s="12"/>
      <c r="E220" s="13"/>
      <c r="F220" s="13">
        <f t="shared" si="62"/>
        <v>8.249999999999999E-2</v>
      </c>
      <c r="G220" s="12"/>
      <c r="H220" s="13"/>
      <c r="I220" s="13"/>
      <c r="J220" s="13"/>
      <c r="K220" s="13"/>
      <c r="L220" s="13"/>
      <c r="M220" s="13"/>
      <c r="N220" s="13"/>
      <c r="O220" s="12"/>
      <c r="P220" s="13"/>
      <c r="Q220" s="13"/>
      <c r="R220" s="13"/>
      <c r="S220" s="13"/>
      <c r="T220" s="13"/>
      <c r="U220" s="13"/>
      <c r="V220" s="13"/>
      <c r="W220" s="15">
        <f t="shared" si="66"/>
        <v>8.249999999999999E-2</v>
      </c>
    </row>
    <row r="221" spans="1:23" hidden="1" outlineLevel="2">
      <c r="A221" s="2" t="s">
        <v>11</v>
      </c>
      <c r="B221" s="18">
        <v>0.09</v>
      </c>
      <c r="C221" s="12"/>
      <c r="D221" s="12"/>
      <c r="E221" s="13"/>
      <c r="F221" s="13">
        <f t="shared" si="62"/>
        <v>1.4999999999999999E-2</v>
      </c>
      <c r="G221" s="12"/>
      <c r="H221" s="13"/>
      <c r="I221" s="13"/>
      <c r="J221" s="13"/>
      <c r="K221" s="13"/>
      <c r="L221" s="13"/>
      <c r="M221" s="13"/>
      <c r="N221" s="13"/>
      <c r="O221" s="12"/>
      <c r="P221" s="13"/>
      <c r="Q221" s="13"/>
      <c r="R221" s="13"/>
      <c r="S221" s="13"/>
      <c r="T221" s="13"/>
      <c r="U221" s="13"/>
      <c r="V221" s="13"/>
      <c r="W221" s="15">
        <f t="shared" si="66"/>
        <v>1.4999999999999999E-2</v>
      </c>
    </row>
    <row r="222" spans="1:23" hidden="1" outlineLevel="2">
      <c r="A222" s="2" t="s">
        <v>12</v>
      </c>
      <c r="B222" s="18">
        <v>0.11</v>
      </c>
      <c r="C222" s="12"/>
      <c r="D222" s="12"/>
      <c r="E222" s="13"/>
      <c r="F222" s="13">
        <f t="shared" si="62"/>
        <v>2.75E-2</v>
      </c>
      <c r="G222" s="12"/>
      <c r="H222" s="13"/>
      <c r="I222" s="13"/>
      <c r="J222" s="13"/>
      <c r="K222" s="13"/>
      <c r="L222" s="13"/>
      <c r="M222" s="13"/>
      <c r="N222" s="13"/>
      <c r="O222" s="12"/>
      <c r="P222" s="13"/>
      <c r="Q222" s="13"/>
      <c r="R222" s="13"/>
      <c r="S222" s="13"/>
      <c r="T222" s="13"/>
      <c r="U222" s="13"/>
      <c r="V222" s="13"/>
      <c r="W222" s="15">
        <f t="shared" si="66"/>
        <v>2.75E-2</v>
      </c>
    </row>
    <row r="223" spans="1:23" hidden="1" outlineLevel="2">
      <c r="A223" s="2" t="s">
        <v>13</v>
      </c>
      <c r="B223" s="18">
        <v>0.05</v>
      </c>
      <c r="C223" s="12"/>
      <c r="D223" s="12"/>
      <c r="E223" s="13"/>
      <c r="F223" s="13">
        <f t="shared" si="62"/>
        <v>5.000000000000001E-2</v>
      </c>
      <c r="G223" s="12"/>
      <c r="H223" s="13"/>
      <c r="I223" s="13"/>
      <c r="J223" s="13"/>
      <c r="K223" s="13"/>
      <c r="L223" s="13"/>
      <c r="M223" s="13"/>
      <c r="N223" s="13"/>
      <c r="O223" s="12"/>
      <c r="P223" s="13"/>
      <c r="Q223" s="13"/>
      <c r="R223" s="13"/>
      <c r="S223" s="13"/>
      <c r="T223" s="13"/>
      <c r="U223" s="13"/>
      <c r="V223" s="13"/>
      <c r="W223" s="15">
        <f t="shared" si="66"/>
        <v>5.000000000000001E-2</v>
      </c>
    </row>
    <row r="224" spans="1:23" hidden="1" outlineLevel="2">
      <c r="A224" s="2" t="s">
        <v>14</v>
      </c>
      <c r="B224" s="18">
        <v>7.0000000000000007E-2</v>
      </c>
      <c r="C224" s="12"/>
      <c r="D224" s="12"/>
      <c r="E224" s="13"/>
      <c r="F224" s="13">
        <f t="shared" si="62"/>
        <v>3.5000000000000003E-2</v>
      </c>
      <c r="G224" s="12"/>
      <c r="H224" s="13"/>
      <c r="I224" s="13"/>
      <c r="J224" s="13"/>
      <c r="K224" s="13"/>
      <c r="L224" s="13"/>
      <c r="M224" s="13"/>
      <c r="N224" s="13"/>
      <c r="O224" s="12"/>
      <c r="P224" s="13"/>
      <c r="Q224" s="13"/>
      <c r="R224" s="13"/>
      <c r="S224" s="13"/>
      <c r="T224" s="13"/>
      <c r="U224" s="13"/>
      <c r="V224" s="13"/>
      <c r="W224" s="15">
        <f t="shared" si="66"/>
        <v>3.5000000000000003E-2</v>
      </c>
    </row>
    <row r="225" spans="1:23" hidden="1" outlineLevel="2">
      <c r="A225" s="2" t="s">
        <v>15</v>
      </c>
      <c r="B225" s="18">
        <v>7.0000000000000007E-2</v>
      </c>
      <c r="C225" s="12"/>
      <c r="D225" s="12"/>
      <c r="E225" s="13"/>
      <c r="F225" s="13">
        <f t="shared" si="62"/>
        <v>0.05</v>
      </c>
      <c r="G225" s="12"/>
      <c r="H225" s="13"/>
      <c r="I225" s="13"/>
      <c r="J225" s="13"/>
      <c r="K225" s="13"/>
      <c r="L225" s="13"/>
      <c r="M225" s="13"/>
      <c r="N225" s="13"/>
      <c r="O225" s="12"/>
      <c r="P225" s="13"/>
      <c r="Q225" s="13"/>
      <c r="R225" s="13"/>
      <c r="S225" s="13"/>
      <c r="T225" s="13"/>
      <c r="U225" s="13"/>
      <c r="V225" s="13"/>
      <c r="W225" s="15">
        <f t="shared" si="66"/>
        <v>0.05</v>
      </c>
    </row>
    <row r="226" spans="1:23" hidden="1" outlineLevel="2">
      <c r="A226" s="2" t="s">
        <v>16</v>
      </c>
      <c r="B226" s="18">
        <v>0.18</v>
      </c>
      <c r="C226" s="12"/>
      <c r="D226" s="12"/>
      <c r="E226" s="13"/>
      <c r="F226" s="13">
        <f t="shared" si="62"/>
        <v>0.09</v>
      </c>
      <c r="G226" s="12"/>
      <c r="H226" s="13"/>
      <c r="I226" s="13"/>
      <c r="J226" s="13"/>
      <c r="K226" s="13"/>
      <c r="L226" s="13"/>
      <c r="M226" s="13"/>
      <c r="N226" s="13"/>
      <c r="O226" s="12"/>
      <c r="P226" s="13"/>
      <c r="Q226" s="13"/>
      <c r="R226" s="13"/>
      <c r="S226" s="13"/>
      <c r="T226" s="13"/>
      <c r="U226" s="13"/>
      <c r="V226" s="13"/>
      <c r="W226" s="15">
        <f t="shared" si="66"/>
        <v>0.09</v>
      </c>
    </row>
    <row r="227" spans="1:23" s="5" customFormat="1" hidden="1" outlineLevel="1">
      <c r="A227" s="3" t="s">
        <v>17</v>
      </c>
      <c r="B227" s="16">
        <f>SUM(B217:B226)</f>
        <v>1</v>
      </c>
      <c r="C227" s="16">
        <f t="shared" ref="C227:M227" si="67">SUM(C217:C226)</f>
        <v>0</v>
      </c>
      <c r="D227" s="16">
        <f t="shared" si="67"/>
        <v>0</v>
      </c>
      <c r="E227" s="16">
        <f t="shared" si="67"/>
        <v>0</v>
      </c>
      <c r="F227" s="16">
        <f t="shared" si="67"/>
        <v>0.39750000000000008</v>
      </c>
      <c r="G227" s="16">
        <f t="shared" si="67"/>
        <v>0</v>
      </c>
      <c r="H227" s="16">
        <f t="shared" si="67"/>
        <v>0</v>
      </c>
      <c r="I227" s="16">
        <f t="shared" si="67"/>
        <v>0</v>
      </c>
      <c r="J227" s="16">
        <f t="shared" si="67"/>
        <v>0</v>
      </c>
      <c r="K227" s="16">
        <f t="shared" si="67"/>
        <v>0</v>
      </c>
      <c r="L227" s="16">
        <f t="shared" si="67"/>
        <v>0</v>
      </c>
      <c r="M227" s="16">
        <f t="shared" si="67"/>
        <v>0</v>
      </c>
      <c r="N227" s="16">
        <v>0.64870000000000005</v>
      </c>
      <c r="O227" s="16">
        <f t="shared" ref="O227:W227" si="68">SUM(O217:O226)</f>
        <v>0</v>
      </c>
      <c r="P227" s="16">
        <f t="shared" si="68"/>
        <v>0</v>
      </c>
      <c r="Q227" s="16">
        <f t="shared" si="68"/>
        <v>0</v>
      </c>
      <c r="R227" s="16">
        <f t="shared" si="68"/>
        <v>0</v>
      </c>
      <c r="S227" s="16">
        <f t="shared" si="68"/>
        <v>0</v>
      </c>
      <c r="T227" s="16">
        <f t="shared" si="68"/>
        <v>0</v>
      </c>
      <c r="U227" s="16">
        <f t="shared" si="68"/>
        <v>0</v>
      </c>
      <c r="V227" s="16">
        <f t="shared" si="68"/>
        <v>0</v>
      </c>
      <c r="W227" s="16">
        <f t="shared" si="68"/>
        <v>0.39750000000000008</v>
      </c>
    </row>
    <row r="228" spans="1:23" collapsed="1">
      <c r="A228" s="3" t="s">
        <v>37</v>
      </c>
      <c r="B228" s="16">
        <f>0.5*B216+0.5*B227</f>
        <v>1</v>
      </c>
      <c r="C228" s="16">
        <f t="shared" ref="C228:M228" si="69">0.5*C216+0.5*C227</f>
        <v>0</v>
      </c>
      <c r="D228" s="16">
        <f t="shared" si="69"/>
        <v>0</v>
      </c>
      <c r="E228" s="16">
        <f t="shared" si="69"/>
        <v>0</v>
      </c>
      <c r="F228" s="16">
        <f t="shared" si="69"/>
        <v>0.49875000000000003</v>
      </c>
      <c r="G228" s="16">
        <f t="shared" si="69"/>
        <v>0</v>
      </c>
      <c r="H228" s="16">
        <f t="shared" si="69"/>
        <v>0</v>
      </c>
      <c r="I228" s="16">
        <f t="shared" si="69"/>
        <v>0</v>
      </c>
      <c r="J228" s="16">
        <f t="shared" si="69"/>
        <v>0</v>
      </c>
      <c r="K228" s="16">
        <f t="shared" si="69"/>
        <v>0</v>
      </c>
      <c r="L228" s="16">
        <f t="shared" si="69"/>
        <v>0</v>
      </c>
      <c r="M228" s="16">
        <f t="shared" si="69"/>
        <v>0</v>
      </c>
      <c r="N228" s="16">
        <v>0.82435000000000003</v>
      </c>
      <c r="O228" s="16">
        <f t="shared" ref="O228:W228" si="70">0.5*O216+0.5*O227</f>
        <v>0</v>
      </c>
      <c r="P228" s="16">
        <f t="shared" si="70"/>
        <v>0</v>
      </c>
      <c r="Q228" s="16">
        <f t="shared" si="70"/>
        <v>0</v>
      </c>
      <c r="R228" s="16">
        <f t="shared" si="70"/>
        <v>0</v>
      </c>
      <c r="S228" s="16">
        <f t="shared" si="70"/>
        <v>0</v>
      </c>
      <c r="T228" s="16">
        <f t="shared" si="70"/>
        <v>0</v>
      </c>
      <c r="U228" s="16">
        <f t="shared" si="70"/>
        <v>0</v>
      </c>
      <c r="V228" s="16">
        <f t="shared" si="70"/>
        <v>0</v>
      </c>
      <c r="W228" s="16" t="e">
        <f t="shared" si="70"/>
        <v>#DIV/0!</v>
      </c>
    </row>
    <row r="229" spans="1:23">
      <c r="W229" s="17"/>
    </row>
    <row r="230" spans="1:23">
      <c r="A230" s="29" t="s">
        <v>95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/>
      <c r="D231" s="12"/>
      <c r="E231" s="13"/>
      <c r="F231" s="13">
        <f>F191*F88/B88</f>
        <v>0.2</v>
      </c>
      <c r="G231" s="12"/>
      <c r="H231" s="13"/>
      <c r="I231" s="13"/>
      <c r="J231" s="13"/>
      <c r="K231" s="13"/>
      <c r="L231" s="13"/>
      <c r="M231" s="13"/>
      <c r="N231" s="13"/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0.2</v>
      </c>
    </row>
    <row r="232" spans="1:23" hidden="1" outlineLevel="2">
      <c r="A232" s="2" t="s">
        <v>2</v>
      </c>
      <c r="B232" s="18">
        <v>0.18</v>
      </c>
      <c r="C232" s="12"/>
      <c r="D232" s="12"/>
      <c r="E232" s="13"/>
      <c r="F232" s="13">
        <f t="shared" ref="F232:F246" si="71">F192*F89/B89</f>
        <v>0.15</v>
      </c>
      <c r="G232" s="12"/>
      <c r="H232" s="13"/>
      <c r="I232" s="13"/>
      <c r="J232" s="13"/>
      <c r="K232" s="13"/>
      <c r="L232" s="13"/>
      <c r="M232" s="13"/>
      <c r="N232" s="13"/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72">AVERAGE(C232:V232)</f>
        <v>0.15</v>
      </c>
    </row>
    <row r="233" spans="1:23" hidden="1" outlineLevel="2">
      <c r="A233" s="2" t="s">
        <v>3</v>
      </c>
      <c r="B233" s="18">
        <v>0.08</v>
      </c>
      <c r="C233" s="12"/>
      <c r="D233" s="12"/>
      <c r="E233" s="13"/>
      <c r="F233" s="13">
        <f t="shared" si="71"/>
        <v>4.0000000000000008E-2</v>
      </c>
      <c r="G233" s="12"/>
      <c r="H233" s="13"/>
      <c r="I233" s="13"/>
      <c r="J233" s="13"/>
      <c r="K233" s="13"/>
      <c r="L233" s="13"/>
      <c r="M233" s="13"/>
      <c r="N233" s="13"/>
      <c r="O233" s="12"/>
      <c r="P233" s="13"/>
      <c r="Q233" s="13"/>
      <c r="R233" s="13"/>
      <c r="S233" s="13"/>
      <c r="T233" s="13"/>
      <c r="U233" s="13"/>
      <c r="V233" s="13"/>
      <c r="W233" s="15">
        <f t="shared" si="72"/>
        <v>4.0000000000000008E-2</v>
      </c>
    </row>
    <row r="234" spans="1:23" hidden="1" outlineLevel="2">
      <c r="A234" s="2" t="s">
        <v>4</v>
      </c>
      <c r="B234" s="18">
        <v>0.41</v>
      </c>
      <c r="C234" s="12"/>
      <c r="D234" s="12"/>
      <c r="E234" s="13"/>
      <c r="F234" s="13">
        <f>F194*F91/B91</f>
        <v>0.15804878048780488</v>
      </c>
      <c r="G234" s="12"/>
      <c r="H234" s="13"/>
      <c r="I234" s="13"/>
      <c r="J234" s="13"/>
      <c r="K234" s="13"/>
      <c r="L234" s="13"/>
      <c r="M234" s="13"/>
      <c r="N234" s="13"/>
      <c r="O234" s="12"/>
      <c r="P234" s="13"/>
      <c r="Q234" s="13"/>
      <c r="R234" s="13"/>
      <c r="S234" s="13"/>
      <c r="T234" s="13"/>
      <c r="U234" s="13"/>
      <c r="V234" s="13"/>
      <c r="W234" s="15">
        <f t="shared" si="72"/>
        <v>0.15804878048780488</v>
      </c>
    </row>
    <row r="235" spans="1:23" hidden="1" outlineLevel="2">
      <c r="A235" s="2" t="s">
        <v>5</v>
      </c>
      <c r="B235" s="18">
        <v>0</v>
      </c>
      <c r="C235" s="12"/>
      <c r="D235" s="12"/>
      <c r="E235" s="13"/>
      <c r="F235" s="13"/>
      <c r="G235" s="12"/>
      <c r="H235" s="13"/>
      <c r="I235" s="13"/>
      <c r="J235" s="13"/>
      <c r="K235" s="13"/>
      <c r="L235" s="13"/>
      <c r="M235" s="13"/>
      <c r="N235" s="13"/>
      <c r="O235" s="12"/>
      <c r="P235" s="13"/>
      <c r="Q235" s="13"/>
      <c r="R235" s="13"/>
      <c r="S235" s="13"/>
      <c r="T235" s="13"/>
      <c r="U235" s="13"/>
      <c r="V235" s="13"/>
      <c r="W235" s="15" t="e">
        <f t="shared" si="72"/>
        <v>#DIV/0!</v>
      </c>
    </row>
    <row r="236" spans="1:23" s="5" customFormat="1" hidden="1" outlineLevel="1">
      <c r="A236" s="3" t="s">
        <v>6</v>
      </c>
      <c r="B236" s="16">
        <f t="shared" ref="B236:M236" si="73">SUM(B231:B235)</f>
        <v>1</v>
      </c>
      <c r="C236" s="16">
        <f t="shared" si="73"/>
        <v>0</v>
      </c>
      <c r="D236" s="16">
        <f t="shared" si="73"/>
        <v>0</v>
      </c>
      <c r="E236" s="16">
        <f t="shared" si="73"/>
        <v>0</v>
      </c>
      <c r="F236" s="16">
        <f t="shared" si="73"/>
        <v>0.54804878048780492</v>
      </c>
      <c r="G236" s="16">
        <f t="shared" si="73"/>
        <v>0</v>
      </c>
      <c r="H236" s="16">
        <f t="shared" si="73"/>
        <v>0</v>
      </c>
      <c r="I236" s="16">
        <f t="shared" si="73"/>
        <v>0</v>
      </c>
      <c r="J236" s="16">
        <f t="shared" si="73"/>
        <v>0</v>
      </c>
      <c r="K236" s="16">
        <f t="shared" si="73"/>
        <v>0</v>
      </c>
      <c r="L236" s="16">
        <f t="shared" si="73"/>
        <v>0</v>
      </c>
      <c r="M236" s="16">
        <f t="shared" si="73"/>
        <v>0</v>
      </c>
      <c r="N236" s="16">
        <v>1</v>
      </c>
      <c r="O236" s="16">
        <f t="shared" ref="O236:W236" si="74">SUM(O231:O235)</f>
        <v>0</v>
      </c>
      <c r="P236" s="16">
        <f t="shared" si="74"/>
        <v>0</v>
      </c>
      <c r="Q236" s="16">
        <f t="shared" si="74"/>
        <v>0</v>
      </c>
      <c r="R236" s="16">
        <f t="shared" si="74"/>
        <v>0</v>
      </c>
      <c r="S236" s="16">
        <f t="shared" si="74"/>
        <v>0</v>
      </c>
      <c r="T236" s="16">
        <f t="shared" si="74"/>
        <v>0</v>
      </c>
      <c r="U236" s="16">
        <f t="shared" si="74"/>
        <v>0</v>
      </c>
      <c r="V236" s="16">
        <f t="shared" si="74"/>
        <v>0</v>
      </c>
      <c r="W236" s="16" t="e">
        <f t="shared" si="74"/>
        <v>#DIV/0!</v>
      </c>
    </row>
    <row r="237" spans="1:23" hidden="1" outlineLevel="2">
      <c r="A237" s="2" t="s">
        <v>7</v>
      </c>
      <c r="B237" s="18">
        <v>0.04</v>
      </c>
      <c r="C237" s="12"/>
      <c r="D237" s="12"/>
      <c r="E237" s="13"/>
      <c r="F237" s="13">
        <f t="shared" si="71"/>
        <v>1.0000000000000002E-2</v>
      </c>
      <c r="G237" s="12"/>
      <c r="H237" s="13"/>
      <c r="I237" s="13"/>
      <c r="J237" s="13"/>
      <c r="K237" s="13"/>
      <c r="L237" s="13"/>
      <c r="M237" s="13"/>
      <c r="N237" s="13"/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75">AVERAGE(C237:V237)</f>
        <v>1.0000000000000002E-2</v>
      </c>
    </row>
    <row r="238" spans="1:23" hidden="1" outlineLevel="2">
      <c r="A238" s="2" t="s">
        <v>8</v>
      </c>
      <c r="B238" s="18">
        <v>0.04</v>
      </c>
      <c r="C238" s="12"/>
      <c r="D238" s="12"/>
      <c r="E238" s="13"/>
      <c r="F238" s="13">
        <f t="shared" si="71"/>
        <v>1.0000000000000002E-2</v>
      </c>
      <c r="G238" s="12"/>
      <c r="H238" s="13"/>
      <c r="I238" s="13"/>
      <c r="J238" s="13"/>
      <c r="K238" s="13"/>
      <c r="L238" s="13"/>
      <c r="M238" s="13"/>
      <c r="N238" s="13"/>
      <c r="O238" s="12"/>
      <c r="P238" s="13"/>
      <c r="Q238" s="13"/>
      <c r="R238" s="13"/>
      <c r="S238" s="13"/>
      <c r="T238" s="13"/>
      <c r="U238" s="13"/>
      <c r="V238" s="13"/>
      <c r="W238" s="15">
        <f t="shared" si="75"/>
        <v>1.0000000000000002E-2</v>
      </c>
    </row>
    <row r="239" spans="1:23" hidden="1" outlineLevel="2">
      <c r="A239" s="2" t="s">
        <v>9</v>
      </c>
      <c r="B239" s="18">
        <v>0.11</v>
      </c>
      <c r="C239" s="12"/>
      <c r="D239" s="12"/>
      <c r="E239" s="13"/>
      <c r="F239" s="13">
        <f t="shared" si="71"/>
        <v>2.75E-2</v>
      </c>
      <c r="G239" s="12"/>
      <c r="H239" s="13"/>
      <c r="I239" s="13"/>
      <c r="J239" s="13"/>
      <c r="K239" s="13"/>
      <c r="L239" s="13"/>
      <c r="M239" s="13"/>
      <c r="N239" s="13"/>
      <c r="O239" s="12"/>
      <c r="P239" s="13"/>
      <c r="Q239" s="13"/>
      <c r="R239" s="13"/>
      <c r="S239" s="13"/>
      <c r="T239" s="13"/>
      <c r="U239" s="13"/>
      <c r="V239" s="13"/>
      <c r="W239" s="15">
        <f t="shared" si="75"/>
        <v>2.75E-2</v>
      </c>
    </row>
    <row r="240" spans="1:23" hidden="1" outlineLevel="2">
      <c r="A240" s="2" t="s">
        <v>10</v>
      </c>
      <c r="B240" s="18">
        <v>0.24</v>
      </c>
      <c r="C240" s="12"/>
      <c r="D240" s="12"/>
      <c r="E240" s="13"/>
      <c r="F240" s="13">
        <f t="shared" si="71"/>
        <v>8.249999999999999E-2</v>
      </c>
      <c r="G240" s="12"/>
      <c r="H240" s="13"/>
      <c r="I240" s="13"/>
      <c r="J240" s="13"/>
      <c r="K240" s="13"/>
      <c r="L240" s="13"/>
      <c r="M240" s="13"/>
      <c r="N240" s="13"/>
      <c r="O240" s="12"/>
      <c r="P240" s="13"/>
      <c r="Q240" s="13"/>
      <c r="R240" s="13"/>
      <c r="S240" s="13"/>
      <c r="T240" s="13"/>
      <c r="U240" s="13"/>
      <c r="V240" s="13"/>
      <c r="W240" s="15">
        <f t="shared" si="75"/>
        <v>8.249999999999999E-2</v>
      </c>
    </row>
    <row r="241" spans="1:23" hidden="1" outlineLevel="2">
      <c r="A241" s="2" t="s">
        <v>11</v>
      </c>
      <c r="B241" s="18">
        <v>0.09</v>
      </c>
      <c r="C241" s="12"/>
      <c r="D241" s="12"/>
      <c r="E241" s="13"/>
      <c r="F241" s="13">
        <f t="shared" si="71"/>
        <v>7.4999999999999997E-3</v>
      </c>
      <c r="G241" s="12"/>
      <c r="H241" s="13"/>
      <c r="I241" s="13"/>
      <c r="J241" s="13"/>
      <c r="K241" s="13"/>
      <c r="L241" s="13"/>
      <c r="M241" s="13"/>
      <c r="N241" s="13"/>
      <c r="O241" s="12"/>
      <c r="P241" s="13"/>
      <c r="Q241" s="13"/>
      <c r="R241" s="13"/>
      <c r="S241" s="13"/>
      <c r="T241" s="13"/>
      <c r="U241" s="13"/>
      <c r="V241" s="13"/>
      <c r="W241" s="15">
        <f t="shared" si="75"/>
        <v>7.4999999999999997E-3</v>
      </c>
    </row>
    <row r="242" spans="1:23" hidden="1" outlineLevel="2">
      <c r="A242" s="2" t="s">
        <v>12</v>
      </c>
      <c r="B242" s="18">
        <v>0.11</v>
      </c>
      <c r="C242" s="12"/>
      <c r="D242" s="12"/>
      <c r="E242" s="13"/>
      <c r="F242" s="13">
        <f t="shared" si="71"/>
        <v>1.375E-2</v>
      </c>
      <c r="G242" s="12"/>
      <c r="H242" s="13"/>
      <c r="I242" s="13"/>
      <c r="J242" s="13"/>
      <c r="K242" s="13"/>
      <c r="L242" s="13"/>
      <c r="M242" s="13"/>
      <c r="N242" s="13"/>
      <c r="O242" s="12"/>
      <c r="P242" s="13"/>
      <c r="Q242" s="13"/>
      <c r="R242" s="13"/>
      <c r="S242" s="13"/>
      <c r="T242" s="13"/>
      <c r="U242" s="13"/>
      <c r="V242" s="13"/>
      <c r="W242" s="15">
        <f t="shared" si="75"/>
        <v>1.375E-2</v>
      </c>
    </row>
    <row r="243" spans="1:23" hidden="1" outlineLevel="2">
      <c r="A243" s="2" t="s">
        <v>13</v>
      </c>
      <c r="B243" s="18">
        <v>0.05</v>
      </c>
      <c r="C243" s="12"/>
      <c r="D243" s="12"/>
      <c r="E243" s="13"/>
      <c r="F243" s="13">
        <f t="shared" si="71"/>
        <v>5.000000000000001E-2</v>
      </c>
      <c r="G243" s="12"/>
      <c r="H243" s="13"/>
      <c r="I243" s="13"/>
      <c r="J243" s="13"/>
      <c r="K243" s="13"/>
      <c r="L243" s="13"/>
      <c r="M243" s="13"/>
      <c r="N243" s="13"/>
      <c r="O243" s="12"/>
      <c r="P243" s="13"/>
      <c r="Q243" s="13"/>
      <c r="R243" s="13"/>
      <c r="S243" s="13"/>
      <c r="T243" s="13"/>
      <c r="U243" s="13"/>
      <c r="V243" s="13"/>
      <c r="W243" s="15">
        <f t="shared" si="75"/>
        <v>5.000000000000001E-2</v>
      </c>
    </row>
    <row r="244" spans="1:23" hidden="1" outlineLevel="2">
      <c r="A244" s="2" t="s">
        <v>14</v>
      </c>
      <c r="B244" s="18">
        <v>7.0000000000000007E-2</v>
      </c>
      <c r="C244" s="12"/>
      <c r="D244" s="12"/>
      <c r="E244" s="13"/>
      <c r="F244" s="13">
        <f t="shared" si="71"/>
        <v>3.5000000000000003E-2</v>
      </c>
      <c r="G244" s="12"/>
      <c r="H244" s="13"/>
      <c r="I244" s="13"/>
      <c r="J244" s="13"/>
      <c r="K244" s="13"/>
      <c r="L244" s="13"/>
      <c r="M244" s="13"/>
      <c r="N244" s="13"/>
      <c r="O244" s="12"/>
      <c r="P244" s="13"/>
      <c r="Q244" s="13"/>
      <c r="R244" s="13"/>
      <c r="S244" s="13"/>
      <c r="T244" s="13"/>
      <c r="U244" s="13"/>
      <c r="V244" s="13"/>
      <c r="W244" s="15">
        <f t="shared" si="75"/>
        <v>3.5000000000000003E-2</v>
      </c>
    </row>
    <row r="245" spans="1:23" hidden="1" outlineLevel="2">
      <c r="A245" s="2" t="s">
        <v>15</v>
      </c>
      <c r="B245" s="18">
        <v>7.0000000000000007E-2</v>
      </c>
      <c r="C245" s="12"/>
      <c r="D245" s="12"/>
      <c r="E245" s="13"/>
      <c r="F245" s="13">
        <f t="shared" si="71"/>
        <v>4.2857142857142858E-2</v>
      </c>
      <c r="G245" s="12"/>
      <c r="H245" s="13"/>
      <c r="I245" s="13"/>
      <c r="J245" s="13"/>
      <c r="K245" s="13"/>
      <c r="L245" s="13"/>
      <c r="M245" s="13"/>
      <c r="N245" s="13"/>
      <c r="O245" s="12"/>
      <c r="P245" s="13"/>
      <c r="Q245" s="13"/>
      <c r="R245" s="13"/>
      <c r="S245" s="13"/>
      <c r="T245" s="13"/>
      <c r="U245" s="13"/>
      <c r="V245" s="13"/>
      <c r="W245" s="15">
        <f t="shared" si="75"/>
        <v>4.2857142857142858E-2</v>
      </c>
    </row>
    <row r="246" spans="1:23" hidden="1" outlineLevel="2">
      <c r="A246" s="2" t="s">
        <v>16</v>
      </c>
      <c r="B246" s="18">
        <v>0.18</v>
      </c>
      <c r="C246" s="12"/>
      <c r="D246" s="12"/>
      <c r="E246" s="13"/>
      <c r="F246" s="13">
        <f t="shared" si="71"/>
        <v>0.09</v>
      </c>
      <c r="G246" s="12"/>
      <c r="H246" s="13"/>
      <c r="I246" s="13"/>
      <c r="J246" s="13"/>
      <c r="K246" s="13"/>
      <c r="L246" s="13"/>
      <c r="M246" s="13"/>
      <c r="N246" s="13"/>
      <c r="O246" s="12"/>
      <c r="P246" s="13"/>
      <c r="Q246" s="13"/>
      <c r="R246" s="13"/>
      <c r="S246" s="13"/>
      <c r="T246" s="13"/>
      <c r="U246" s="13"/>
      <c r="V246" s="13"/>
      <c r="W246" s="15">
        <f t="shared" si="75"/>
        <v>0.09</v>
      </c>
    </row>
    <row r="247" spans="1:23" s="5" customFormat="1" hidden="1" outlineLevel="1">
      <c r="A247" s="3" t="s">
        <v>17</v>
      </c>
      <c r="B247" s="16">
        <f>SUM(B237:B246)</f>
        <v>1</v>
      </c>
      <c r="C247" s="16">
        <f t="shared" ref="C247:M247" si="76">SUM(C237:C246)</f>
        <v>0</v>
      </c>
      <c r="D247" s="16">
        <f t="shared" si="76"/>
        <v>0</v>
      </c>
      <c r="E247" s="16">
        <f t="shared" si="76"/>
        <v>0</v>
      </c>
      <c r="F247" s="16">
        <f t="shared" si="76"/>
        <v>0.36910714285714286</v>
      </c>
      <c r="G247" s="16">
        <f t="shared" si="76"/>
        <v>0</v>
      </c>
      <c r="H247" s="16">
        <f t="shared" si="76"/>
        <v>0</v>
      </c>
      <c r="I247" s="16">
        <f t="shared" si="76"/>
        <v>0</v>
      </c>
      <c r="J247" s="16">
        <f t="shared" si="76"/>
        <v>0</v>
      </c>
      <c r="K247" s="16">
        <f t="shared" si="76"/>
        <v>0</v>
      </c>
      <c r="L247" s="16">
        <f t="shared" si="76"/>
        <v>0</v>
      </c>
      <c r="M247" s="16">
        <f t="shared" si="76"/>
        <v>0</v>
      </c>
      <c r="N247" s="16">
        <v>0.64870000000000005</v>
      </c>
      <c r="O247" s="16">
        <f t="shared" ref="O247:W247" si="77">SUM(O237:O246)</f>
        <v>0</v>
      </c>
      <c r="P247" s="16">
        <f t="shared" si="77"/>
        <v>0</v>
      </c>
      <c r="Q247" s="16">
        <f t="shared" si="77"/>
        <v>0</v>
      </c>
      <c r="R247" s="16">
        <f t="shared" si="77"/>
        <v>0</v>
      </c>
      <c r="S247" s="16">
        <f t="shared" si="77"/>
        <v>0</v>
      </c>
      <c r="T247" s="16">
        <f t="shared" si="77"/>
        <v>0</v>
      </c>
      <c r="U247" s="16">
        <f t="shared" si="77"/>
        <v>0</v>
      </c>
      <c r="V247" s="16">
        <f t="shared" si="77"/>
        <v>0</v>
      </c>
      <c r="W247" s="16">
        <f t="shared" si="77"/>
        <v>0.36910714285714286</v>
      </c>
    </row>
    <row r="248" spans="1:23" collapsed="1">
      <c r="A248" s="3" t="s">
        <v>37</v>
      </c>
      <c r="B248" s="16">
        <f>0.5*B236+0.5*B247</f>
        <v>1</v>
      </c>
      <c r="C248" s="16">
        <f t="shared" ref="C248:M248" si="78">0.5*C236+0.5*C247</f>
        <v>0</v>
      </c>
      <c r="D248" s="16">
        <f t="shared" si="78"/>
        <v>0</v>
      </c>
      <c r="E248" s="16">
        <f t="shared" si="78"/>
        <v>0</v>
      </c>
      <c r="F248" s="16">
        <f t="shared" si="78"/>
        <v>0.45857796167247389</v>
      </c>
      <c r="G248" s="16">
        <f t="shared" si="78"/>
        <v>0</v>
      </c>
      <c r="H248" s="16">
        <f t="shared" si="78"/>
        <v>0</v>
      </c>
      <c r="I248" s="16">
        <f t="shared" si="78"/>
        <v>0</v>
      </c>
      <c r="J248" s="16">
        <f t="shared" si="78"/>
        <v>0</v>
      </c>
      <c r="K248" s="16">
        <f t="shared" si="78"/>
        <v>0</v>
      </c>
      <c r="L248" s="16">
        <f t="shared" si="78"/>
        <v>0</v>
      </c>
      <c r="M248" s="16">
        <f t="shared" si="78"/>
        <v>0</v>
      </c>
      <c r="N248" s="16">
        <v>0.82435000000000003</v>
      </c>
      <c r="O248" s="16">
        <f t="shared" ref="O248:W248" si="79">0.5*O236+0.5*O247</f>
        <v>0</v>
      </c>
      <c r="P248" s="16">
        <f t="shared" si="79"/>
        <v>0</v>
      </c>
      <c r="Q248" s="16">
        <f t="shared" si="79"/>
        <v>0</v>
      </c>
      <c r="R248" s="16">
        <f t="shared" si="79"/>
        <v>0</v>
      </c>
      <c r="S248" s="16">
        <f t="shared" si="79"/>
        <v>0</v>
      </c>
      <c r="T248" s="16">
        <f t="shared" si="79"/>
        <v>0</v>
      </c>
      <c r="U248" s="16">
        <f t="shared" si="79"/>
        <v>0</v>
      </c>
      <c r="V248" s="16">
        <f t="shared" si="79"/>
        <v>0</v>
      </c>
      <c r="W248" s="16" t="e">
        <f t="shared" si="79"/>
        <v>#DIV/0!</v>
      </c>
    </row>
    <row r="249" spans="1:23">
      <c r="W249" s="17"/>
    </row>
    <row r="250" spans="1:23">
      <c r="A250" s="29" t="s">
        <v>92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/>
      <c r="D251" s="12"/>
      <c r="E251" s="13"/>
      <c r="F251" s="30">
        <f>F4*F109*F130/B130/B109</f>
        <v>0.33</v>
      </c>
      <c r="G251" s="12"/>
      <c r="H251" s="13"/>
      <c r="I251" s="13"/>
      <c r="J251" s="13"/>
      <c r="K251" s="13"/>
      <c r="L251" s="13"/>
      <c r="M251" s="13"/>
      <c r="N251" s="13"/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/>
      <c r="D252" s="12"/>
      <c r="E252" s="13"/>
      <c r="F252" s="30">
        <f t="shared" ref="F252:F266" si="80">F5*F110*F131/B131/B110</f>
        <v>0.15</v>
      </c>
      <c r="G252" s="12"/>
      <c r="H252" s="13"/>
      <c r="I252" s="13"/>
      <c r="J252" s="13"/>
      <c r="K252" s="13"/>
      <c r="L252" s="13"/>
      <c r="M252" s="13"/>
      <c r="N252" s="13"/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81">AVERAGE(C252:V252)</f>
        <v>0.15</v>
      </c>
    </row>
    <row r="253" spans="1:23" hidden="1" outlineLevel="2">
      <c r="A253" s="2" t="s">
        <v>3</v>
      </c>
      <c r="B253" s="18">
        <v>0.08</v>
      </c>
      <c r="C253" s="12"/>
      <c r="D253" s="12"/>
      <c r="E253" s="13"/>
      <c r="F253" s="30">
        <f t="shared" si="80"/>
        <v>8.0000000000000016E-2</v>
      </c>
      <c r="G253" s="12"/>
      <c r="H253" s="13"/>
      <c r="I253" s="13"/>
      <c r="J253" s="13"/>
      <c r="K253" s="13"/>
      <c r="L253" s="13"/>
      <c r="M253" s="13"/>
      <c r="N253" s="13"/>
      <c r="O253" s="12"/>
      <c r="P253" s="13"/>
      <c r="Q253" s="13"/>
      <c r="R253" s="13"/>
      <c r="S253" s="13"/>
      <c r="T253" s="13"/>
      <c r="U253" s="13"/>
      <c r="V253" s="13"/>
      <c r="W253" s="15">
        <f t="shared" si="81"/>
        <v>8.0000000000000016E-2</v>
      </c>
    </row>
    <row r="254" spans="1:23" hidden="1" outlineLevel="2">
      <c r="A254" s="2" t="s">
        <v>4</v>
      </c>
      <c r="B254" s="18">
        <v>0.41</v>
      </c>
      <c r="C254" s="12"/>
      <c r="D254" s="12"/>
      <c r="E254" s="13"/>
      <c r="F254" s="30">
        <f t="shared" si="80"/>
        <v>0.31609756097560976</v>
      </c>
      <c r="G254" s="12"/>
      <c r="H254" s="13"/>
      <c r="I254" s="13"/>
      <c r="J254" s="13"/>
      <c r="K254" s="13"/>
      <c r="L254" s="13"/>
      <c r="M254" s="13"/>
      <c r="N254" s="13"/>
      <c r="O254" s="12"/>
      <c r="P254" s="13"/>
      <c r="Q254" s="13"/>
      <c r="R254" s="13"/>
      <c r="S254" s="13"/>
      <c r="T254" s="13"/>
      <c r="U254" s="13"/>
      <c r="V254" s="13"/>
      <c r="W254" s="15">
        <f t="shared" si="81"/>
        <v>0.31609756097560976</v>
      </c>
    </row>
    <row r="255" spans="1:23" hidden="1" outlineLevel="2">
      <c r="A255" s="2" t="s">
        <v>5</v>
      </c>
      <c r="B255" s="18">
        <v>0</v>
      </c>
      <c r="C255" s="12"/>
      <c r="D255" s="12"/>
      <c r="E255" s="13"/>
      <c r="F255" s="30"/>
      <c r="G255" s="12"/>
      <c r="H255" s="13"/>
      <c r="I255" s="13"/>
      <c r="J255" s="13"/>
      <c r="K255" s="13"/>
      <c r="L255" s="13"/>
      <c r="M255" s="13"/>
      <c r="N255" s="13"/>
      <c r="O255" s="12"/>
      <c r="P255" s="13"/>
      <c r="Q255" s="13"/>
      <c r="R255" s="13"/>
      <c r="S255" s="13"/>
      <c r="T255" s="13"/>
      <c r="U255" s="13"/>
      <c r="V255" s="13"/>
      <c r="W255" s="15" t="e">
        <f t="shared" si="81"/>
        <v>#DIV/0!</v>
      </c>
    </row>
    <row r="256" spans="1:23" s="5" customFormat="1" hidden="1" outlineLevel="1">
      <c r="A256" s="3" t="s">
        <v>6</v>
      </c>
      <c r="B256" s="16">
        <f t="shared" ref="B256:M256" si="82">SUM(B251:B255)</f>
        <v>1</v>
      </c>
      <c r="C256" s="16">
        <f t="shared" si="82"/>
        <v>0</v>
      </c>
      <c r="D256" s="16">
        <f t="shared" si="82"/>
        <v>0</v>
      </c>
      <c r="E256" s="16">
        <f t="shared" si="82"/>
        <v>0</v>
      </c>
      <c r="F256" s="16">
        <f t="shared" si="82"/>
        <v>0.87609756097560987</v>
      </c>
      <c r="G256" s="16">
        <f t="shared" si="82"/>
        <v>0</v>
      </c>
      <c r="H256" s="16">
        <f t="shared" si="82"/>
        <v>0</v>
      </c>
      <c r="I256" s="16">
        <f t="shared" si="82"/>
        <v>0</v>
      </c>
      <c r="J256" s="16">
        <f t="shared" si="82"/>
        <v>0</v>
      </c>
      <c r="K256" s="16">
        <f t="shared" si="82"/>
        <v>0</v>
      </c>
      <c r="L256" s="16">
        <f t="shared" si="82"/>
        <v>0</v>
      </c>
      <c r="M256" s="16">
        <f t="shared" si="82"/>
        <v>0</v>
      </c>
      <c r="N256" s="16">
        <v>1</v>
      </c>
      <c r="O256" s="16">
        <f t="shared" ref="O256:W256" si="83">SUM(O251:O255)</f>
        <v>0</v>
      </c>
      <c r="P256" s="16">
        <f t="shared" si="83"/>
        <v>0</v>
      </c>
      <c r="Q256" s="16">
        <f t="shared" si="83"/>
        <v>0</v>
      </c>
      <c r="R256" s="16">
        <f t="shared" si="83"/>
        <v>0</v>
      </c>
      <c r="S256" s="16">
        <f t="shared" si="83"/>
        <v>0</v>
      </c>
      <c r="T256" s="16">
        <f t="shared" si="83"/>
        <v>0</v>
      </c>
      <c r="U256" s="16">
        <f t="shared" si="83"/>
        <v>0</v>
      </c>
      <c r="V256" s="16">
        <f t="shared" si="83"/>
        <v>0</v>
      </c>
      <c r="W256" s="16" t="e">
        <f t="shared" si="83"/>
        <v>#DIV/0!</v>
      </c>
    </row>
    <row r="257" spans="1:23" hidden="1" outlineLevel="2">
      <c r="A257" s="2" t="s">
        <v>7</v>
      </c>
      <c r="B257" s="18">
        <v>0.04</v>
      </c>
      <c r="C257" s="12"/>
      <c r="D257" s="12"/>
      <c r="E257" s="13"/>
      <c r="F257" s="30">
        <f t="shared" si="80"/>
        <v>2.0000000000000004E-2</v>
      </c>
      <c r="G257" s="12"/>
      <c r="H257" s="13"/>
      <c r="I257" s="13"/>
      <c r="J257" s="13"/>
      <c r="K257" s="13"/>
      <c r="L257" s="13"/>
      <c r="M257" s="13"/>
      <c r="N257" s="13"/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84">AVERAGE(C257:V257)</f>
        <v>2.0000000000000004E-2</v>
      </c>
    </row>
    <row r="258" spans="1:23" hidden="1" outlineLevel="2">
      <c r="A258" s="2" t="s">
        <v>8</v>
      </c>
      <c r="B258" s="18">
        <v>0.04</v>
      </c>
      <c r="C258" s="12"/>
      <c r="D258" s="12"/>
      <c r="E258" s="13"/>
      <c r="F258" s="30">
        <f t="shared" si="80"/>
        <v>2.0000000000000004E-2</v>
      </c>
      <c r="G258" s="12"/>
      <c r="H258" s="13"/>
      <c r="I258" s="13"/>
      <c r="J258" s="13"/>
      <c r="K258" s="13"/>
      <c r="L258" s="13"/>
      <c r="M258" s="13"/>
      <c r="N258" s="13"/>
      <c r="O258" s="12"/>
      <c r="P258" s="13"/>
      <c r="Q258" s="13"/>
      <c r="R258" s="13"/>
      <c r="S258" s="13"/>
      <c r="T258" s="13"/>
      <c r="U258" s="13"/>
      <c r="V258" s="13"/>
      <c r="W258" s="15">
        <f t="shared" si="84"/>
        <v>2.0000000000000004E-2</v>
      </c>
    </row>
    <row r="259" spans="1:23" hidden="1" outlineLevel="2">
      <c r="A259" s="2" t="s">
        <v>9</v>
      </c>
      <c r="B259" s="18">
        <v>0.11</v>
      </c>
      <c r="C259" s="12"/>
      <c r="D259" s="12"/>
      <c r="E259" s="13"/>
      <c r="F259" s="30">
        <f t="shared" si="80"/>
        <v>5.5E-2</v>
      </c>
      <c r="G259" s="12"/>
      <c r="H259" s="13"/>
      <c r="I259" s="13"/>
      <c r="J259" s="13"/>
      <c r="K259" s="13"/>
      <c r="L259" s="13"/>
      <c r="M259" s="13"/>
      <c r="N259" s="13"/>
      <c r="O259" s="12"/>
      <c r="P259" s="13"/>
      <c r="Q259" s="13"/>
      <c r="R259" s="13"/>
      <c r="S259" s="13"/>
      <c r="T259" s="13"/>
      <c r="U259" s="13"/>
      <c r="V259" s="13"/>
      <c r="W259" s="15">
        <f t="shared" si="84"/>
        <v>5.5E-2</v>
      </c>
    </row>
    <row r="260" spans="1:23" hidden="1" outlineLevel="2">
      <c r="A260" s="2" t="s">
        <v>10</v>
      </c>
      <c r="B260" s="18">
        <v>0.24</v>
      </c>
      <c r="C260" s="12"/>
      <c r="D260" s="12"/>
      <c r="E260" s="13"/>
      <c r="F260" s="30">
        <f t="shared" si="80"/>
        <v>0.18</v>
      </c>
      <c r="G260" s="12"/>
      <c r="H260" s="13"/>
      <c r="I260" s="13"/>
      <c r="J260" s="13"/>
      <c r="K260" s="13"/>
      <c r="L260" s="13"/>
      <c r="M260" s="13"/>
      <c r="N260" s="13"/>
      <c r="O260" s="12"/>
      <c r="P260" s="13"/>
      <c r="Q260" s="13"/>
      <c r="R260" s="13"/>
      <c r="S260" s="13"/>
      <c r="T260" s="13"/>
      <c r="U260" s="13"/>
      <c r="V260" s="13"/>
      <c r="W260" s="15">
        <f t="shared" si="84"/>
        <v>0.18</v>
      </c>
    </row>
    <row r="261" spans="1:23" hidden="1" outlineLevel="2">
      <c r="A261" s="2" t="s">
        <v>11</v>
      </c>
      <c r="B261" s="18">
        <v>0.09</v>
      </c>
      <c r="C261" s="12"/>
      <c r="D261" s="12"/>
      <c r="E261" s="13"/>
      <c r="F261" s="30">
        <f t="shared" si="80"/>
        <v>0.03</v>
      </c>
      <c r="G261" s="12"/>
      <c r="H261" s="13"/>
      <c r="I261" s="13"/>
      <c r="J261" s="13"/>
      <c r="K261" s="13"/>
      <c r="L261" s="13"/>
      <c r="M261" s="13"/>
      <c r="N261" s="13"/>
      <c r="O261" s="12"/>
      <c r="P261" s="13"/>
      <c r="Q261" s="13"/>
      <c r="R261" s="13"/>
      <c r="S261" s="13"/>
      <c r="T261" s="13"/>
      <c r="U261" s="13"/>
      <c r="V261" s="13"/>
      <c r="W261" s="15">
        <f t="shared" si="84"/>
        <v>0.03</v>
      </c>
    </row>
    <row r="262" spans="1:23" hidden="1" outlineLevel="2">
      <c r="A262" s="2" t="s">
        <v>12</v>
      </c>
      <c r="B262" s="18">
        <v>0.11</v>
      </c>
      <c r="C262" s="12"/>
      <c r="D262" s="12"/>
      <c r="E262" s="13"/>
      <c r="F262" s="30">
        <f t="shared" si="80"/>
        <v>2.75E-2</v>
      </c>
      <c r="G262" s="12"/>
      <c r="H262" s="13"/>
      <c r="I262" s="13"/>
      <c r="J262" s="13"/>
      <c r="K262" s="13"/>
      <c r="L262" s="13"/>
      <c r="M262" s="13"/>
      <c r="N262" s="13"/>
      <c r="O262" s="12"/>
      <c r="P262" s="13"/>
      <c r="Q262" s="13"/>
      <c r="R262" s="13"/>
      <c r="S262" s="13"/>
      <c r="T262" s="13"/>
      <c r="U262" s="13"/>
      <c r="V262" s="13"/>
      <c r="W262" s="15">
        <f t="shared" si="84"/>
        <v>2.75E-2</v>
      </c>
    </row>
    <row r="263" spans="1:23" hidden="1" outlineLevel="2">
      <c r="A263" s="2" t="s">
        <v>13</v>
      </c>
      <c r="B263" s="18">
        <v>0.05</v>
      </c>
      <c r="C263" s="12"/>
      <c r="D263" s="12"/>
      <c r="E263" s="13"/>
      <c r="F263" s="30">
        <f t="shared" si="80"/>
        <v>5.000000000000001E-2</v>
      </c>
      <c r="G263" s="12"/>
      <c r="H263" s="13"/>
      <c r="I263" s="13"/>
      <c r="J263" s="13"/>
      <c r="K263" s="13"/>
      <c r="L263" s="13"/>
      <c r="M263" s="13"/>
      <c r="N263" s="13"/>
      <c r="O263" s="12"/>
      <c r="P263" s="13"/>
      <c r="Q263" s="13"/>
      <c r="R263" s="13"/>
      <c r="S263" s="13"/>
      <c r="T263" s="13"/>
      <c r="U263" s="13"/>
      <c r="V263" s="13"/>
      <c r="W263" s="15">
        <f t="shared" si="84"/>
        <v>5.000000000000001E-2</v>
      </c>
    </row>
    <row r="264" spans="1:23" hidden="1" outlineLevel="2">
      <c r="A264" s="2" t="s">
        <v>14</v>
      </c>
      <c r="B264" s="18">
        <v>7.0000000000000007E-2</v>
      </c>
      <c r="C264" s="12"/>
      <c r="D264" s="12"/>
      <c r="E264" s="13"/>
      <c r="F264" s="30">
        <f t="shared" si="80"/>
        <v>7.0000000000000007E-2</v>
      </c>
      <c r="G264" s="12"/>
      <c r="H264" s="13"/>
      <c r="I264" s="13"/>
      <c r="J264" s="13"/>
      <c r="K264" s="13"/>
      <c r="L264" s="13"/>
      <c r="M264" s="13"/>
      <c r="N264" s="13"/>
      <c r="O264" s="12"/>
      <c r="P264" s="13"/>
      <c r="Q264" s="13"/>
      <c r="R264" s="13"/>
      <c r="S264" s="13"/>
      <c r="T264" s="13"/>
      <c r="U264" s="13"/>
      <c r="V264" s="13"/>
      <c r="W264" s="15">
        <f t="shared" si="84"/>
        <v>7.0000000000000007E-2</v>
      </c>
    </row>
    <row r="265" spans="1:23" hidden="1" outlineLevel="2">
      <c r="A265" s="2" t="s">
        <v>15</v>
      </c>
      <c r="B265" s="18">
        <v>7.0000000000000007E-2</v>
      </c>
      <c r="C265" s="12"/>
      <c r="D265" s="12"/>
      <c r="E265" s="13"/>
      <c r="F265" s="30">
        <f t="shared" si="80"/>
        <v>6.0000000000000005E-2</v>
      </c>
      <c r="G265" s="12"/>
      <c r="H265" s="13"/>
      <c r="I265" s="13"/>
      <c r="J265" s="13"/>
      <c r="K265" s="13"/>
      <c r="L265" s="13"/>
      <c r="M265" s="13"/>
      <c r="N265" s="13"/>
      <c r="O265" s="12"/>
      <c r="P265" s="13"/>
      <c r="Q265" s="13"/>
      <c r="R265" s="13"/>
      <c r="S265" s="13"/>
      <c r="T265" s="13"/>
      <c r="U265" s="13"/>
      <c r="V265" s="13"/>
      <c r="W265" s="15">
        <f t="shared" si="84"/>
        <v>6.0000000000000005E-2</v>
      </c>
    </row>
    <row r="266" spans="1:23" hidden="1" outlineLevel="2">
      <c r="A266" s="2" t="s">
        <v>16</v>
      </c>
      <c r="B266" s="18">
        <v>0.18</v>
      </c>
      <c r="C266" s="12"/>
      <c r="D266" s="12"/>
      <c r="E266" s="13"/>
      <c r="F266" s="30">
        <f t="shared" si="80"/>
        <v>0.18</v>
      </c>
      <c r="G266" s="12"/>
      <c r="H266" s="13"/>
      <c r="I266" s="13"/>
      <c r="J266" s="13"/>
      <c r="K266" s="13"/>
      <c r="L266" s="13"/>
      <c r="M266" s="13"/>
      <c r="N266" s="13"/>
      <c r="O266" s="12"/>
      <c r="P266" s="13"/>
      <c r="Q266" s="13"/>
      <c r="R266" s="13"/>
      <c r="S266" s="13"/>
      <c r="T266" s="13"/>
      <c r="U266" s="13"/>
      <c r="V266" s="13"/>
      <c r="W266" s="15">
        <f t="shared" si="84"/>
        <v>0.18</v>
      </c>
    </row>
    <row r="267" spans="1:23" s="5" customFormat="1" hidden="1" outlineLevel="1">
      <c r="A267" s="3" t="s">
        <v>17</v>
      </c>
      <c r="B267" s="16">
        <f>SUM(B257:B266)</f>
        <v>1</v>
      </c>
      <c r="C267" s="16">
        <f t="shared" ref="C267:M267" si="85">SUM(C257:C266)</f>
        <v>0</v>
      </c>
      <c r="D267" s="16">
        <f t="shared" si="85"/>
        <v>0</v>
      </c>
      <c r="E267" s="16">
        <f t="shared" si="85"/>
        <v>0</v>
      </c>
      <c r="F267" s="16">
        <f t="shared" si="85"/>
        <v>0.69250000000000012</v>
      </c>
      <c r="G267" s="16">
        <f t="shared" si="85"/>
        <v>0</v>
      </c>
      <c r="H267" s="16">
        <f t="shared" si="85"/>
        <v>0</v>
      </c>
      <c r="I267" s="16">
        <f t="shared" si="85"/>
        <v>0</v>
      </c>
      <c r="J267" s="16">
        <f t="shared" si="85"/>
        <v>0</v>
      </c>
      <c r="K267" s="16">
        <f t="shared" si="85"/>
        <v>0</v>
      </c>
      <c r="L267" s="16">
        <f t="shared" si="85"/>
        <v>0</v>
      </c>
      <c r="M267" s="16">
        <f t="shared" si="85"/>
        <v>0</v>
      </c>
      <c r="N267" s="16">
        <v>0.64870000000000005</v>
      </c>
      <c r="O267" s="16">
        <f t="shared" ref="O267:W267" si="86">SUM(O257:O266)</f>
        <v>0</v>
      </c>
      <c r="P267" s="16">
        <f t="shared" si="86"/>
        <v>0</v>
      </c>
      <c r="Q267" s="16">
        <f t="shared" si="86"/>
        <v>0</v>
      </c>
      <c r="R267" s="16">
        <f t="shared" si="86"/>
        <v>0</v>
      </c>
      <c r="S267" s="16">
        <f t="shared" si="86"/>
        <v>0</v>
      </c>
      <c r="T267" s="16">
        <f t="shared" si="86"/>
        <v>0</v>
      </c>
      <c r="U267" s="16">
        <f t="shared" si="86"/>
        <v>0</v>
      </c>
      <c r="V267" s="16">
        <f t="shared" si="86"/>
        <v>0</v>
      </c>
      <c r="W267" s="16">
        <f t="shared" si="86"/>
        <v>0.69250000000000012</v>
      </c>
    </row>
    <row r="268" spans="1:23" collapsed="1">
      <c r="A268" s="3" t="s">
        <v>37</v>
      </c>
      <c r="B268" s="16">
        <f>0.5*B256+0.5*B267</f>
        <v>1</v>
      </c>
      <c r="C268" s="16">
        <f t="shared" ref="C268:M268" si="87">0.5*C256+0.5*C267</f>
        <v>0</v>
      </c>
      <c r="D268" s="16">
        <f t="shared" si="87"/>
        <v>0</v>
      </c>
      <c r="E268" s="16">
        <f t="shared" si="87"/>
        <v>0</v>
      </c>
      <c r="F268" s="16">
        <f t="shared" si="87"/>
        <v>0.78429878048780499</v>
      </c>
      <c r="G268" s="16">
        <f t="shared" si="87"/>
        <v>0</v>
      </c>
      <c r="H268" s="16">
        <f t="shared" si="87"/>
        <v>0</v>
      </c>
      <c r="I268" s="16">
        <f t="shared" si="87"/>
        <v>0</v>
      </c>
      <c r="J268" s="16">
        <f t="shared" si="87"/>
        <v>0</v>
      </c>
      <c r="K268" s="16">
        <f t="shared" si="87"/>
        <v>0</v>
      </c>
      <c r="L268" s="16">
        <f t="shared" si="87"/>
        <v>0</v>
      </c>
      <c r="M268" s="16">
        <f t="shared" si="87"/>
        <v>0</v>
      </c>
      <c r="N268" s="16">
        <v>0.82435000000000003</v>
      </c>
      <c r="O268" s="16">
        <f t="shared" ref="O268:W268" si="88">0.5*O256+0.5*O267</f>
        <v>0</v>
      </c>
      <c r="P268" s="16">
        <f t="shared" si="88"/>
        <v>0</v>
      </c>
      <c r="Q268" s="16">
        <f t="shared" si="88"/>
        <v>0</v>
      </c>
      <c r="R268" s="16">
        <f t="shared" si="88"/>
        <v>0</v>
      </c>
      <c r="S268" s="16">
        <f t="shared" si="88"/>
        <v>0</v>
      </c>
      <c r="T268" s="16">
        <f t="shared" si="88"/>
        <v>0</v>
      </c>
      <c r="U268" s="16">
        <f t="shared" si="88"/>
        <v>0</v>
      </c>
      <c r="V268" s="16">
        <f t="shared" si="88"/>
        <v>0</v>
      </c>
      <c r="W268" s="16" t="e">
        <f t="shared" si="88"/>
        <v>#DIV/0!</v>
      </c>
    </row>
    <row r="269" spans="1:23">
      <c r="W269" s="17"/>
    </row>
    <row r="270" spans="1:23">
      <c r="A270" s="29" t="s">
        <v>94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/>
      <c r="D271" s="12"/>
      <c r="E271" s="13"/>
      <c r="F271" s="30">
        <f>F4*F88/B88</f>
        <v>0.33</v>
      </c>
      <c r="G271" s="12"/>
      <c r="H271" s="13"/>
      <c r="I271" s="13"/>
      <c r="J271" s="13"/>
      <c r="K271" s="13"/>
      <c r="L271" s="13"/>
      <c r="M271" s="13"/>
      <c r="N271" s="13"/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/>
      <c r="D272" s="12"/>
      <c r="E272" s="13"/>
      <c r="F272" s="30">
        <f t="shared" ref="F272:F286" si="89">F5*F89/B89</f>
        <v>0.18</v>
      </c>
      <c r="G272" s="12"/>
      <c r="H272" s="13"/>
      <c r="I272" s="13"/>
      <c r="J272" s="13"/>
      <c r="K272" s="13"/>
      <c r="L272" s="13"/>
      <c r="M272" s="13"/>
      <c r="N272" s="13"/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90">AVERAGE(C272:V272)</f>
        <v>0.18</v>
      </c>
    </row>
    <row r="273" spans="1:23" hidden="1" outlineLevel="2">
      <c r="A273" s="2" t="s">
        <v>3</v>
      </c>
      <c r="B273" s="18">
        <v>0.08</v>
      </c>
      <c r="C273" s="12"/>
      <c r="D273" s="12"/>
      <c r="E273" s="13"/>
      <c r="F273" s="30">
        <f t="shared" si="89"/>
        <v>0.08</v>
      </c>
      <c r="G273" s="12"/>
      <c r="H273" s="13"/>
      <c r="I273" s="13"/>
      <c r="J273" s="13"/>
      <c r="K273" s="13"/>
      <c r="L273" s="13"/>
      <c r="M273" s="13"/>
      <c r="N273" s="13"/>
      <c r="O273" s="12"/>
      <c r="P273" s="13"/>
      <c r="Q273" s="13"/>
      <c r="R273" s="13"/>
      <c r="S273" s="13"/>
      <c r="T273" s="13"/>
      <c r="U273" s="13"/>
      <c r="V273" s="13"/>
      <c r="W273" s="15">
        <f t="shared" si="90"/>
        <v>0.08</v>
      </c>
    </row>
    <row r="274" spans="1:23" hidden="1" outlineLevel="2">
      <c r="A274" s="2" t="s">
        <v>4</v>
      </c>
      <c r="B274" s="18">
        <v>0.41</v>
      </c>
      <c r="C274" s="12"/>
      <c r="D274" s="12"/>
      <c r="E274" s="13"/>
      <c r="F274" s="30">
        <f t="shared" si="89"/>
        <v>0.36</v>
      </c>
      <c r="G274" s="12"/>
      <c r="H274" s="13"/>
      <c r="I274" s="13"/>
      <c r="J274" s="13"/>
      <c r="K274" s="13"/>
      <c r="L274" s="13"/>
      <c r="M274" s="13"/>
      <c r="N274" s="13"/>
      <c r="O274" s="12"/>
      <c r="P274" s="13"/>
      <c r="Q274" s="13"/>
      <c r="R274" s="13"/>
      <c r="S274" s="13"/>
      <c r="T274" s="13"/>
      <c r="U274" s="13"/>
      <c r="V274" s="13"/>
      <c r="W274" s="15">
        <f t="shared" si="90"/>
        <v>0.36</v>
      </c>
    </row>
    <row r="275" spans="1:23" hidden="1" outlineLevel="2">
      <c r="A275" s="2" t="s">
        <v>5</v>
      </c>
      <c r="B275" s="18">
        <v>0</v>
      </c>
      <c r="C275" s="12"/>
      <c r="D275" s="12"/>
      <c r="E275" s="13"/>
      <c r="F275" s="30"/>
      <c r="G275" s="12"/>
      <c r="H275" s="13"/>
      <c r="I275" s="13"/>
      <c r="J275" s="13"/>
      <c r="K275" s="13"/>
      <c r="L275" s="13"/>
      <c r="M275" s="13"/>
      <c r="N275" s="13"/>
      <c r="O275" s="12"/>
      <c r="P275" s="13"/>
      <c r="Q275" s="13"/>
      <c r="R275" s="13"/>
      <c r="S275" s="13"/>
      <c r="T275" s="13"/>
      <c r="U275" s="13"/>
      <c r="V275" s="13"/>
      <c r="W275" s="15" t="e">
        <f t="shared" si="90"/>
        <v>#DIV/0!</v>
      </c>
    </row>
    <row r="276" spans="1:23" s="5" customFormat="1" hidden="1" outlineLevel="1">
      <c r="A276" s="3" t="s">
        <v>6</v>
      </c>
      <c r="B276" s="16">
        <f t="shared" ref="B276:M276" si="91">SUM(B271:B275)</f>
        <v>1</v>
      </c>
      <c r="C276" s="16">
        <f t="shared" si="91"/>
        <v>0</v>
      </c>
      <c r="D276" s="16">
        <f t="shared" si="91"/>
        <v>0</v>
      </c>
      <c r="E276" s="16">
        <f t="shared" si="91"/>
        <v>0</v>
      </c>
      <c r="F276" s="16">
        <f t="shared" si="91"/>
        <v>0.95</v>
      </c>
      <c r="G276" s="16">
        <f t="shared" si="91"/>
        <v>0</v>
      </c>
      <c r="H276" s="16">
        <f t="shared" si="91"/>
        <v>0</v>
      </c>
      <c r="I276" s="16">
        <f t="shared" si="91"/>
        <v>0</v>
      </c>
      <c r="J276" s="16">
        <f t="shared" si="91"/>
        <v>0</v>
      </c>
      <c r="K276" s="16">
        <f t="shared" si="91"/>
        <v>0</v>
      </c>
      <c r="L276" s="16">
        <f t="shared" si="91"/>
        <v>0</v>
      </c>
      <c r="M276" s="16">
        <f t="shared" si="91"/>
        <v>0</v>
      </c>
      <c r="N276" s="16">
        <v>1</v>
      </c>
      <c r="O276" s="16">
        <f t="shared" ref="O276:W276" si="92">SUM(O271:O275)</f>
        <v>0</v>
      </c>
      <c r="P276" s="16">
        <f t="shared" si="92"/>
        <v>0</v>
      </c>
      <c r="Q276" s="16">
        <f t="shared" si="92"/>
        <v>0</v>
      </c>
      <c r="R276" s="16">
        <f t="shared" si="92"/>
        <v>0</v>
      </c>
      <c r="S276" s="16">
        <f t="shared" si="92"/>
        <v>0</v>
      </c>
      <c r="T276" s="16">
        <f t="shared" si="92"/>
        <v>0</v>
      </c>
      <c r="U276" s="16">
        <f t="shared" si="92"/>
        <v>0</v>
      </c>
      <c r="V276" s="16">
        <f t="shared" si="92"/>
        <v>0</v>
      </c>
      <c r="W276" s="16" t="e">
        <f t="shared" si="92"/>
        <v>#DIV/0!</v>
      </c>
    </row>
    <row r="277" spans="1:23" hidden="1" outlineLevel="2">
      <c r="A277" s="2" t="s">
        <v>7</v>
      </c>
      <c r="B277" s="18">
        <v>0.04</v>
      </c>
      <c r="C277" s="12"/>
      <c r="D277" s="12"/>
      <c r="E277" s="13"/>
      <c r="F277" s="30">
        <f t="shared" si="89"/>
        <v>0.02</v>
      </c>
      <c r="G277" s="12"/>
      <c r="H277" s="13"/>
      <c r="I277" s="13"/>
      <c r="J277" s="13"/>
      <c r="K277" s="13"/>
      <c r="L277" s="13"/>
      <c r="M277" s="13"/>
      <c r="N277" s="13"/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93">AVERAGE(C277:V277)</f>
        <v>0.02</v>
      </c>
    </row>
    <row r="278" spans="1:23" hidden="1" outlineLevel="2">
      <c r="A278" s="2" t="s">
        <v>8</v>
      </c>
      <c r="B278" s="18">
        <v>0.04</v>
      </c>
      <c r="C278" s="12"/>
      <c r="D278" s="12"/>
      <c r="E278" s="13"/>
      <c r="F278" s="30">
        <f t="shared" si="89"/>
        <v>0.02</v>
      </c>
      <c r="G278" s="12"/>
      <c r="H278" s="13"/>
      <c r="I278" s="13"/>
      <c r="J278" s="13"/>
      <c r="K278" s="13"/>
      <c r="L278" s="13"/>
      <c r="M278" s="13"/>
      <c r="N278" s="13"/>
      <c r="O278" s="12"/>
      <c r="P278" s="13"/>
      <c r="Q278" s="13"/>
      <c r="R278" s="13"/>
      <c r="S278" s="13"/>
      <c r="T278" s="13"/>
      <c r="U278" s="13"/>
      <c r="V278" s="13"/>
      <c r="W278" s="15">
        <f t="shared" si="93"/>
        <v>0.02</v>
      </c>
    </row>
    <row r="279" spans="1:23" hidden="1" outlineLevel="2">
      <c r="A279" s="2" t="s">
        <v>9</v>
      </c>
      <c r="B279" s="18">
        <v>0.11</v>
      </c>
      <c r="C279" s="12"/>
      <c r="D279" s="12"/>
      <c r="E279" s="13"/>
      <c r="F279" s="30">
        <f t="shared" si="89"/>
        <v>5.5E-2</v>
      </c>
      <c r="G279" s="12"/>
      <c r="H279" s="13"/>
      <c r="I279" s="13"/>
      <c r="J279" s="13"/>
      <c r="K279" s="13"/>
      <c r="L279" s="13"/>
      <c r="M279" s="13"/>
      <c r="N279" s="13"/>
      <c r="O279" s="12"/>
      <c r="P279" s="13"/>
      <c r="Q279" s="13"/>
      <c r="R279" s="13"/>
      <c r="S279" s="13"/>
      <c r="T279" s="13"/>
      <c r="U279" s="13"/>
      <c r="V279" s="13"/>
      <c r="W279" s="15">
        <f t="shared" si="93"/>
        <v>5.5E-2</v>
      </c>
    </row>
    <row r="280" spans="1:23" hidden="1" outlineLevel="2">
      <c r="A280" s="2" t="s">
        <v>10</v>
      </c>
      <c r="B280" s="18">
        <v>0.24</v>
      </c>
      <c r="C280" s="12"/>
      <c r="D280" s="12"/>
      <c r="E280" s="13"/>
      <c r="F280" s="30">
        <f t="shared" si="89"/>
        <v>0.16499999999999998</v>
      </c>
      <c r="G280" s="12"/>
      <c r="H280" s="13"/>
      <c r="I280" s="13"/>
      <c r="J280" s="13"/>
      <c r="K280" s="13"/>
      <c r="L280" s="13"/>
      <c r="M280" s="13"/>
      <c r="N280" s="13"/>
      <c r="O280" s="12"/>
      <c r="P280" s="13"/>
      <c r="Q280" s="13"/>
      <c r="R280" s="13"/>
      <c r="S280" s="13"/>
      <c r="T280" s="13"/>
      <c r="U280" s="13"/>
      <c r="V280" s="13"/>
      <c r="W280" s="15">
        <f t="shared" si="93"/>
        <v>0.16499999999999998</v>
      </c>
    </row>
    <row r="281" spans="1:23" hidden="1" outlineLevel="2">
      <c r="A281" s="2" t="s">
        <v>11</v>
      </c>
      <c r="B281" s="18">
        <v>0.09</v>
      </c>
      <c r="C281" s="12"/>
      <c r="D281" s="12"/>
      <c r="E281" s="13"/>
      <c r="F281" s="30">
        <f t="shared" si="89"/>
        <v>0.03</v>
      </c>
      <c r="G281" s="12"/>
      <c r="H281" s="13"/>
      <c r="I281" s="13"/>
      <c r="J281" s="13"/>
      <c r="K281" s="13"/>
      <c r="L281" s="13"/>
      <c r="M281" s="13"/>
      <c r="N281" s="13"/>
      <c r="O281" s="12"/>
      <c r="P281" s="13"/>
      <c r="Q281" s="13"/>
      <c r="R281" s="13"/>
      <c r="S281" s="13"/>
      <c r="T281" s="13"/>
      <c r="U281" s="13"/>
      <c r="V281" s="13"/>
      <c r="W281" s="15">
        <f t="shared" si="93"/>
        <v>0.03</v>
      </c>
    </row>
    <row r="282" spans="1:23" hidden="1" outlineLevel="2">
      <c r="A282" s="2" t="s">
        <v>12</v>
      </c>
      <c r="B282" s="18">
        <v>0.11</v>
      </c>
      <c r="C282" s="12"/>
      <c r="D282" s="12"/>
      <c r="E282" s="13"/>
      <c r="F282" s="30">
        <f t="shared" si="89"/>
        <v>5.5E-2</v>
      </c>
      <c r="G282" s="12"/>
      <c r="H282" s="13"/>
      <c r="I282" s="13"/>
      <c r="J282" s="13"/>
      <c r="K282" s="13"/>
      <c r="L282" s="13"/>
      <c r="M282" s="13"/>
      <c r="N282" s="13"/>
      <c r="O282" s="12"/>
      <c r="P282" s="13"/>
      <c r="Q282" s="13"/>
      <c r="R282" s="13"/>
      <c r="S282" s="13"/>
      <c r="T282" s="13"/>
      <c r="U282" s="13"/>
      <c r="V282" s="13"/>
      <c r="W282" s="15">
        <f t="shared" si="93"/>
        <v>5.5E-2</v>
      </c>
    </row>
    <row r="283" spans="1:23" hidden="1" outlineLevel="2">
      <c r="A283" s="2" t="s">
        <v>13</v>
      </c>
      <c r="B283" s="18">
        <v>0.05</v>
      </c>
      <c r="C283" s="12"/>
      <c r="D283" s="12"/>
      <c r="E283" s="13"/>
      <c r="F283" s="30">
        <f t="shared" si="89"/>
        <v>5.000000000000001E-2</v>
      </c>
      <c r="G283" s="12"/>
      <c r="H283" s="13"/>
      <c r="I283" s="13"/>
      <c r="J283" s="13"/>
      <c r="K283" s="13"/>
      <c r="L283" s="13"/>
      <c r="M283" s="13"/>
      <c r="N283" s="13"/>
      <c r="O283" s="12"/>
      <c r="P283" s="13"/>
      <c r="Q283" s="13"/>
      <c r="R283" s="13"/>
      <c r="S283" s="13"/>
      <c r="T283" s="13"/>
      <c r="U283" s="13"/>
      <c r="V283" s="13"/>
      <c r="W283" s="15">
        <f t="shared" si="93"/>
        <v>5.000000000000001E-2</v>
      </c>
    </row>
    <row r="284" spans="1:23" hidden="1" outlineLevel="2">
      <c r="A284" s="2" t="s">
        <v>14</v>
      </c>
      <c r="B284" s="18">
        <v>7.0000000000000007E-2</v>
      </c>
      <c r="C284" s="12"/>
      <c r="D284" s="12"/>
      <c r="E284" s="13"/>
      <c r="F284" s="30">
        <f t="shared" si="89"/>
        <v>7.0000000000000007E-2</v>
      </c>
      <c r="G284" s="12"/>
      <c r="H284" s="13"/>
      <c r="I284" s="13"/>
      <c r="J284" s="13"/>
      <c r="K284" s="13"/>
      <c r="L284" s="13"/>
      <c r="M284" s="13"/>
      <c r="N284" s="13"/>
      <c r="O284" s="12"/>
      <c r="P284" s="13"/>
      <c r="Q284" s="13"/>
      <c r="R284" s="13"/>
      <c r="S284" s="13"/>
      <c r="T284" s="13"/>
      <c r="U284" s="13"/>
      <c r="V284" s="13"/>
      <c r="W284" s="15">
        <f t="shared" si="93"/>
        <v>7.0000000000000007E-2</v>
      </c>
    </row>
    <row r="285" spans="1:23" hidden="1" outlineLevel="2">
      <c r="A285" s="2" t="s">
        <v>15</v>
      </c>
      <c r="B285" s="18">
        <v>7.0000000000000007E-2</v>
      </c>
      <c r="C285" s="12"/>
      <c r="D285" s="12"/>
      <c r="E285" s="13"/>
      <c r="F285" s="30">
        <f t="shared" si="89"/>
        <v>0.05</v>
      </c>
      <c r="G285" s="12"/>
      <c r="H285" s="13"/>
      <c r="I285" s="13"/>
      <c r="J285" s="13"/>
      <c r="K285" s="13"/>
      <c r="L285" s="13"/>
      <c r="M285" s="13"/>
      <c r="N285" s="13"/>
      <c r="O285" s="12"/>
      <c r="P285" s="13"/>
      <c r="Q285" s="13"/>
      <c r="R285" s="13"/>
      <c r="S285" s="13"/>
      <c r="T285" s="13"/>
      <c r="U285" s="13"/>
      <c r="V285" s="13"/>
      <c r="W285" s="15">
        <f t="shared" si="93"/>
        <v>0.05</v>
      </c>
    </row>
    <row r="286" spans="1:23" hidden="1" outlineLevel="2">
      <c r="A286" s="2" t="s">
        <v>16</v>
      </c>
      <c r="B286" s="18">
        <v>0.18</v>
      </c>
      <c r="C286" s="12"/>
      <c r="D286" s="12"/>
      <c r="E286" s="13"/>
      <c r="F286" s="30">
        <f t="shared" si="89"/>
        <v>0.18</v>
      </c>
      <c r="G286" s="12"/>
      <c r="H286" s="13"/>
      <c r="I286" s="13"/>
      <c r="J286" s="13"/>
      <c r="K286" s="13"/>
      <c r="L286" s="13"/>
      <c r="M286" s="13"/>
      <c r="N286" s="13"/>
      <c r="O286" s="12"/>
      <c r="P286" s="13"/>
      <c r="Q286" s="13"/>
      <c r="R286" s="13"/>
      <c r="S286" s="13"/>
      <c r="T286" s="13"/>
      <c r="U286" s="13"/>
      <c r="V286" s="13"/>
      <c r="W286" s="15">
        <f t="shared" si="93"/>
        <v>0.18</v>
      </c>
    </row>
    <row r="287" spans="1:23" s="5" customFormat="1" hidden="1" outlineLevel="1">
      <c r="A287" s="3" t="s">
        <v>17</v>
      </c>
      <c r="B287" s="16">
        <f>SUM(B277:B286)</f>
        <v>1</v>
      </c>
      <c r="C287" s="16">
        <f t="shared" ref="C287:M287" si="94">SUM(C277:C286)</f>
        <v>0</v>
      </c>
      <c r="D287" s="16">
        <f t="shared" si="94"/>
        <v>0</v>
      </c>
      <c r="E287" s="16">
        <f t="shared" si="94"/>
        <v>0</v>
      </c>
      <c r="F287" s="16">
        <f t="shared" si="94"/>
        <v>0.69500000000000006</v>
      </c>
      <c r="G287" s="16">
        <f t="shared" si="94"/>
        <v>0</v>
      </c>
      <c r="H287" s="16">
        <f t="shared" si="94"/>
        <v>0</v>
      </c>
      <c r="I287" s="16">
        <f t="shared" si="94"/>
        <v>0</v>
      </c>
      <c r="J287" s="16">
        <f t="shared" si="94"/>
        <v>0</v>
      </c>
      <c r="K287" s="16">
        <f t="shared" si="94"/>
        <v>0</v>
      </c>
      <c r="L287" s="16">
        <f t="shared" si="94"/>
        <v>0</v>
      </c>
      <c r="M287" s="16">
        <f t="shared" si="94"/>
        <v>0</v>
      </c>
      <c r="N287" s="16">
        <v>0.64870000000000005</v>
      </c>
      <c r="O287" s="16">
        <f t="shared" ref="O287:W287" si="95">SUM(O277:O286)</f>
        <v>0</v>
      </c>
      <c r="P287" s="16">
        <f t="shared" si="95"/>
        <v>0</v>
      </c>
      <c r="Q287" s="16">
        <f t="shared" si="95"/>
        <v>0</v>
      </c>
      <c r="R287" s="16">
        <f t="shared" si="95"/>
        <v>0</v>
      </c>
      <c r="S287" s="16">
        <f t="shared" si="95"/>
        <v>0</v>
      </c>
      <c r="T287" s="16">
        <f t="shared" si="95"/>
        <v>0</v>
      </c>
      <c r="U287" s="16">
        <f t="shared" si="95"/>
        <v>0</v>
      </c>
      <c r="V287" s="16">
        <f t="shared" si="95"/>
        <v>0</v>
      </c>
      <c r="W287" s="16">
        <f t="shared" si="95"/>
        <v>0.69500000000000006</v>
      </c>
    </row>
    <row r="288" spans="1:23" collapsed="1">
      <c r="A288" s="3" t="s">
        <v>37</v>
      </c>
      <c r="B288" s="16">
        <f>0.5*B276+0.5*B287</f>
        <v>1</v>
      </c>
      <c r="C288" s="16">
        <f t="shared" ref="C288:M288" si="96">0.5*C276+0.5*C287</f>
        <v>0</v>
      </c>
      <c r="D288" s="16">
        <f t="shared" si="96"/>
        <v>0</v>
      </c>
      <c r="E288" s="16">
        <f t="shared" si="96"/>
        <v>0</v>
      </c>
      <c r="F288" s="16">
        <f t="shared" si="96"/>
        <v>0.82250000000000001</v>
      </c>
      <c r="G288" s="16">
        <f t="shared" si="96"/>
        <v>0</v>
      </c>
      <c r="H288" s="16">
        <f t="shared" si="96"/>
        <v>0</v>
      </c>
      <c r="I288" s="16">
        <f t="shared" si="96"/>
        <v>0</v>
      </c>
      <c r="J288" s="16">
        <f t="shared" si="96"/>
        <v>0</v>
      </c>
      <c r="K288" s="16">
        <f t="shared" si="96"/>
        <v>0</v>
      </c>
      <c r="L288" s="16">
        <f t="shared" si="96"/>
        <v>0</v>
      </c>
      <c r="M288" s="16">
        <f t="shared" si="96"/>
        <v>0</v>
      </c>
      <c r="N288" s="16">
        <v>0.82435000000000003</v>
      </c>
      <c r="O288" s="16">
        <f t="shared" ref="O288:W288" si="97">0.5*O276+0.5*O287</f>
        <v>0</v>
      </c>
      <c r="P288" s="16">
        <f t="shared" si="97"/>
        <v>0</v>
      </c>
      <c r="Q288" s="16">
        <f t="shared" si="97"/>
        <v>0</v>
      </c>
      <c r="R288" s="16">
        <f t="shared" si="97"/>
        <v>0</v>
      </c>
      <c r="S288" s="16">
        <f t="shared" si="97"/>
        <v>0</v>
      </c>
      <c r="T288" s="16">
        <f t="shared" si="97"/>
        <v>0</v>
      </c>
      <c r="U288" s="16">
        <f t="shared" si="97"/>
        <v>0</v>
      </c>
      <c r="V288" s="16">
        <f t="shared" si="97"/>
        <v>0</v>
      </c>
      <c r="W288" s="16" t="e">
        <f t="shared" si="97"/>
        <v>#DIV/0!</v>
      </c>
    </row>
    <row r="289" spans="1:23">
      <c r="W289" s="17"/>
    </row>
    <row r="290" spans="1:23">
      <c r="A290" s="29" t="s">
        <v>96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/>
      <c r="D291" s="12"/>
      <c r="E291" s="13"/>
      <c r="F291" s="13">
        <f>F251*F88/B88</f>
        <v>0.33</v>
      </c>
      <c r="G291" s="12"/>
      <c r="H291" s="13"/>
      <c r="I291" s="13"/>
      <c r="J291" s="13"/>
      <c r="K291" s="13"/>
      <c r="L291" s="13"/>
      <c r="M291" s="13"/>
      <c r="N291" s="13"/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/>
      <c r="D292" s="12"/>
      <c r="E292" s="13"/>
      <c r="F292" s="13">
        <f t="shared" ref="F292:F306" si="98">F252*F89/B89</f>
        <v>0.15</v>
      </c>
      <c r="G292" s="12"/>
      <c r="H292" s="13"/>
      <c r="I292" s="13"/>
      <c r="J292" s="13"/>
      <c r="K292" s="13"/>
      <c r="L292" s="13"/>
      <c r="M292" s="13"/>
      <c r="N292" s="13"/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99">AVERAGE(C292:V292)</f>
        <v>0.15</v>
      </c>
    </row>
    <row r="293" spans="1:23" hidden="1" outlineLevel="2">
      <c r="A293" s="2" t="s">
        <v>3</v>
      </c>
      <c r="B293" s="18">
        <v>0.08</v>
      </c>
      <c r="C293" s="12"/>
      <c r="D293" s="12"/>
      <c r="E293" s="13"/>
      <c r="F293" s="13">
        <f t="shared" si="98"/>
        <v>8.0000000000000016E-2</v>
      </c>
      <c r="G293" s="12"/>
      <c r="H293" s="13"/>
      <c r="I293" s="13"/>
      <c r="J293" s="13"/>
      <c r="K293" s="13"/>
      <c r="L293" s="13"/>
      <c r="M293" s="13"/>
      <c r="N293" s="13"/>
      <c r="O293" s="12"/>
      <c r="P293" s="13"/>
      <c r="Q293" s="13"/>
      <c r="R293" s="13"/>
      <c r="S293" s="13"/>
      <c r="T293" s="13"/>
      <c r="U293" s="13"/>
      <c r="V293" s="13"/>
      <c r="W293" s="15">
        <f t="shared" si="99"/>
        <v>8.0000000000000016E-2</v>
      </c>
    </row>
    <row r="294" spans="1:23" hidden="1" outlineLevel="2">
      <c r="A294" s="2" t="s">
        <v>4</v>
      </c>
      <c r="B294" s="18">
        <v>0.41</v>
      </c>
      <c r="C294" s="12"/>
      <c r="D294" s="12"/>
      <c r="E294" s="13"/>
      <c r="F294" s="13">
        <f t="shared" si="98"/>
        <v>0.31609756097560976</v>
      </c>
      <c r="G294" s="12"/>
      <c r="H294" s="13"/>
      <c r="I294" s="13"/>
      <c r="J294" s="13"/>
      <c r="K294" s="13"/>
      <c r="L294" s="13"/>
      <c r="M294" s="13"/>
      <c r="N294" s="13"/>
      <c r="O294" s="12"/>
      <c r="P294" s="13"/>
      <c r="Q294" s="13"/>
      <c r="R294" s="13"/>
      <c r="S294" s="13"/>
      <c r="T294" s="13"/>
      <c r="U294" s="13"/>
      <c r="V294" s="13"/>
      <c r="W294" s="15">
        <f t="shared" si="99"/>
        <v>0.31609756097560976</v>
      </c>
    </row>
    <row r="295" spans="1:23" hidden="1" outlineLevel="2">
      <c r="A295" s="2" t="s">
        <v>5</v>
      </c>
      <c r="B295" s="18">
        <v>0</v>
      </c>
      <c r="C295" s="12"/>
      <c r="D295" s="12"/>
      <c r="E295" s="13"/>
      <c r="F295" s="13"/>
      <c r="G295" s="12"/>
      <c r="H295" s="13"/>
      <c r="I295" s="13"/>
      <c r="J295" s="13"/>
      <c r="K295" s="13"/>
      <c r="L295" s="13"/>
      <c r="M295" s="13"/>
      <c r="N295" s="13"/>
      <c r="O295" s="12"/>
      <c r="P295" s="13"/>
      <c r="Q295" s="13"/>
      <c r="R295" s="13"/>
      <c r="S295" s="13"/>
      <c r="T295" s="13"/>
      <c r="U295" s="13"/>
      <c r="V295" s="13"/>
      <c r="W295" s="15" t="e">
        <f t="shared" si="99"/>
        <v>#DIV/0!</v>
      </c>
    </row>
    <row r="296" spans="1:23" s="5" customFormat="1" hidden="1" outlineLevel="1">
      <c r="A296" s="3" t="s">
        <v>6</v>
      </c>
      <c r="B296" s="16">
        <f t="shared" ref="B296:M296" si="100">SUM(B291:B295)</f>
        <v>1</v>
      </c>
      <c r="C296" s="16">
        <f t="shared" si="100"/>
        <v>0</v>
      </c>
      <c r="D296" s="16">
        <f t="shared" si="100"/>
        <v>0</v>
      </c>
      <c r="E296" s="16">
        <f t="shared" si="100"/>
        <v>0</v>
      </c>
      <c r="F296" s="16">
        <f t="shared" si="100"/>
        <v>0.87609756097560987</v>
      </c>
      <c r="G296" s="16">
        <f t="shared" si="100"/>
        <v>0</v>
      </c>
      <c r="H296" s="16">
        <f t="shared" si="100"/>
        <v>0</v>
      </c>
      <c r="I296" s="16">
        <f t="shared" si="100"/>
        <v>0</v>
      </c>
      <c r="J296" s="16">
        <f t="shared" si="100"/>
        <v>0</v>
      </c>
      <c r="K296" s="16">
        <f t="shared" si="100"/>
        <v>0</v>
      </c>
      <c r="L296" s="16">
        <f t="shared" si="100"/>
        <v>0</v>
      </c>
      <c r="M296" s="16">
        <f t="shared" si="100"/>
        <v>0</v>
      </c>
      <c r="N296" s="16">
        <v>1</v>
      </c>
      <c r="O296" s="16">
        <f t="shared" ref="O296:W296" si="101">SUM(O291:O295)</f>
        <v>0</v>
      </c>
      <c r="P296" s="16">
        <f t="shared" si="101"/>
        <v>0</v>
      </c>
      <c r="Q296" s="16">
        <f t="shared" si="101"/>
        <v>0</v>
      </c>
      <c r="R296" s="16">
        <f t="shared" si="101"/>
        <v>0</v>
      </c>
      <c r="S296" s="16">
        <f t="shared" si="101"/>
        <v>0</v>
      </c>
      <c r="T296" s="16">
        <f t="shared" si="101"/>
        <v>0</v>
      </c>
      <c r="U296" s="16">
        <f t="shared" si="101"/>
        <v>0</v>
      </c>
      <c r="V296" s="16">
        <f t="shared" si="101"/>
        <v>0</v>
      </c>
      <c r="W296" s="16" t="e">
        <f t="shared" si="101"/>
        <v>#DIV/0!</v>
      </c>
    </row>
    <row r="297" spans="1:23" hidden="1" outlineLevel="2">
      <c r="A297" s="2" t="s">
        <v>7</v>
      </c>
      <c r="B297" s="18">
        <v>0.04</v>
      </c>
      <c r="C297" s="12"/>
      <c r="D297" s="12"/>
      <c r="E297" s="13"/>
      <c r="F297" s="13">
        <f t="shared" si="98"/>
        <v>2.0000000000000004E-2</v>
      </c>
      <c r="G297" s="12"/>
      <c r="H297" s="13"/>
      <c r="I297" s="13"/>
      <c r="J297" s="13"/>
      <c r="K297" s="13"/>
      <c r="L297" s="13"/>
      <c r="M297" s="13"/>
      <c r="N297" s="13"/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102">AVERAGE(C297:V297)</f>
        <v>2.0000000000000004E-2</v>
      </c>
    </row>
    <row r="298" spans="1:23" hidden="1" outlineLevel="2">
      <c r="A298" s="2" t="s">
        <v>8</v>
      </c>
      <c r="B298" s="18">
        <v>0.04</v>
      </c>
      <c r="C298" s="12"/>
      <c r="D298" s="12"/>
      <c r="E298" s="13"/>
      <c r="F298" s="13">
        <f t="shared" si="98"/>
        <v>2.0000000000000004E-2</v>
      </c>
      <c r="G298" s="12"/>
      <c r="H298" s="13"/>
      <c r="I298" s="13"/>
      <c r="J298" s="13"/>
      <c r="K298" s="13"/>
      <c r="L298" s="13"/>
      <c r="M298" s="13"/>
      <c r="N298" s="13"/>
      <c r="O298" s="12"/>
      <c r="P298" s="13"/>
      <c r="Q298" s="13"/>
      <c r="R298" s="13"/>
      <c r="S298" s="13"/>
      <c r="T298" s="13"/>
      <c r="U298" s="13"/>
      <c r="V298" s="13"/>
      <c r="W298" s="15">
        <f t="shared" si="102"/>
        <v>2.0000000000000004E-2</v>
      </c>
    </row>
    <row r="299" spans="1:23" hidden="1" outlineLevel="2">
      <c r="A299" s="2" t="s">
        <v>9</v>
      </c>
      <c r="B299" s="18">
        <v>0.11</v>
      </c>
      <c r="C299" s="12"/>
      <c r="D299" s="12"/>
      <c r="E299" s="13"/>
      <c r="F299" s="13">
        <f t="shared" si="98"/>
        <v>5.5E-2</v>
      </c>
      <c r="G299" s="12"/>
      <c r="H299" s="13"/>
      <c r="I299" s="13"/>
      <c r="J299" s="13"/>
      <c r="K299" s="13"/>
      <c r="L299" s="13"/>
      <c r="M299" s="13"/>
      <c r="N299" s="13"/>
      <c r="O299" s="12"/>
      <c r="P299" s="13"/>
      <c r="Q299" s="13"/>
      <c r="R299" s="13"/>
      <c r="S299" s="13"/>
      <c r="T299" s="13"/>
      <c r="U299" s="13"/>
      <c r="V299" s="13"/>
      <c r="W299" s="15">
        <f t="shared" si="102"/>
        <v>5.5E-2</v>
      </c>
    </row>
    <row r="300" spans="1:23" hidden="1" outlineLevel="2">
      <c r="A300" s="2" t="s">
        <v>10</v>
      </c>
      <c r="B300" s="18">
        <v>0.24</v>
      </c>
      <c r="C300" s="12"/>
      <c r="D300" s="12"/>
      <c r="E300" s="13"/>
      <c r="F300" s="13">
        <f t="shared" si="98"/>
        <v>0.16499999999999998</v>
      </c>
      <c r="G300" s="12"/>
      <c r="H300" s="13"/>
      <c r="I300" s="13"/>
      <c r="J300" s="13"/>
      <c r="K300" s="13"/>
      <c r="L300" s="13"/>
      <c r="M300" s="13"/>
      <c r="N300" s="13"/>
      <c r="O300" s="12"/>
      <c r="P300" s="13"/>
      <c r="Q300" s="13"/>
      <c r="R300" s="13"/>
      <c r="S300" s="13"/>
      <c r="T300" s="13"/>
      <c r="U300" s="13"/>
      <c r="V300" s="13"/>
      <c r="W300" s="15">
        <f t="shared" si="102"/>
        <v>0.16499999999999998</v>
      </c>
    </row>
    <row r="301" spans="1:23" hidden="1" outlineLevel="2">
      <c r="A301" s="2" t="s">
        <v>11</v>
      </c>
      <c r="B301" s="18">
        <v>0.09</v>
      </c>
      <c r="C301" s="12"/>
      <c r="D301" s="12"/>
      <c r="E301" s="13"/>
      <c r="F301" s="13">
        <f t="shared" si="98"/>
        <v>1.4999999999999999E-2</v>
      </c>
      <c r="G301" s="12"/>
      <c r="H301" s="13"/>
      <c r="I301" s="13"/>
      <c r="J301" s="13"/>
      <c r="K301" s="13"/>
      <c r="L301" s="13"/>
      <c r="M301" s="13"/>
      <c r="N301" s="13"/>
      <c r="O301" s="12"/>
      <c r="P301" s="13"/>
      <c r="Q301" s="13"/>
      <c r="R301" s="13"/>
      <c r="S301" s="13"/>
      <c r="T301" s="13"/>
      <c r="U301" s="13"/>
      <c r="V301" s="13"/>
      <c r="W301" s="15">
        <f t="shared" si="102"/>
        <v>1.4999999999999999E-2</v>
      </c>
    </row>
    <row r="302" spans="1:23" hidden="1" outlineLevel="2">
      <c r="A302" s="2" t="s">
        <v>12</v>
      </c>
      <c r="B302" s="18">
        <v>0.11</v>
      </c>
      <c r="C302" s="12"/>
      <c r="D302" s="12"/>
      <c r="E302" s="13"/>
      <c r="F302" s="13">
        <f t="shared" si="98"/>
        <v>2.75E-2</v>
      </c>
      <c r="G302" s="12"/>
      <c r="H302" s="13"/>
      <c r="I302" s="13"/>
      <c r="J302" s="13"/>
      <c r="K302" s="13"/>
      <c r="L302" s="13"/>
      <c r="M302" s="13"/>
      <c r="N302" s="13"/>
      <c r="O302" s="12"/>
      <c r="P302" s="13"/>
      <c r="Q302" s="13"/>
      <c r="R302" s="13"/>
      <c r="S302" s="13"/>
      <c r="T302" s="13"/>
      <c r="U302" s="13"/>
      <c r="V302" s="13"/>
      <c r="W302" s="15">
        <f t="shared" si="102"/>
        <v>2.75E-2</v>
      </c>
    </row>
    <row r="303" spans="1:23" hidden="1" outlineLevel="2">
      <c r="A303" s="2" t="s">
        <v>13</v>
      </c>
      <c r="B303" s="18">
        <v>0.05</v>
      </c>
      <c r="C303" s="12"/>
      <c r="D303" s="12"/>
      <c r="E303" s="13"/>
      <c r="F303" s="13">
        <f t="shared" si="98"/>
        <v>5.000000000000001E-2</v>
      </c>
      <c r="G303" s="12"/>
      <c r="H303" s="13"/>
      <c r="I303" s="13"/>
      <c r="J303" s="13"/>
      <c r="K303" s="13"/>
      <c r="L303" s="13"/>
      <c r="M303" s="13"/>
      <c r="N303" s="13"/>
      <c r="O303" s="12"/>
      <c r="P303" s="13"/>
      <c r="Q303" s="13"/>
      <c r="R303" s="13"/>
      <c r="S303" s="13"/>
      <c r="T303" s="13"/>
      <c r="U303" s="13"/>
      <c r="V303" s="13"/>
      <c r="W303" s="15">
        <f t="shared" si="102"/>
        <v>5.000000000000001E-2</v>
      </c>
    </row>
    <row r="304" spans="1:23" hidden="1" outlineLevel="2">
      <c r="A304" s="2" t="s">
        <v>14</v>
      </c>
      <c r="B304" s="18">
        <v>7.0000000000000007E-2</v>
      </c>
      <c r="C304" s="12"/>
      <c r="D304" s="12"/>
      <c r="E304" s="13"/>
      <c r="F304" s="13">
        <f t="shared" si="98"/>
        <v>7.0000000000000007E-2</v>
      </c>
      <c r="G304" s="12"/>
      <c r="H304" s="13"/>
      <c r="I304" s="13"/>
      <c r="J304" s="13"/>
      <c r="K304" s="13"/>
      <c r="L304" s="13"/>
      <c r="M304" s="13"/>
      <c r="N304" s="13"/>
      <c r="O304" s="12"/>
      <c r="P304" s="13"/>
      <c r="Q304" s="13"/>
      <c r="R304" s="13"/>
      <c r="S304" s="13"/>
      <c r="T304" s="13"/>
      <c r="U304" s="13"/>
      <c r="V304" s="13"/>
      <c r="W304" s="15">
        <f t="shared" si="102"/>
        <v>7.0000000000000007E-2</v>
      </c>
    </row>
    <row r="305" spans="1:23" hidden="1" outlineLevel="2">
      <c r="A305" s="2" t="s">
        <v>15</v>
      </c>
      <c r="B305" s="18">
        <v>7.0000000000000007E-2</v>
      </c>
      <c r="C305" s="12"/>
      <c r="D305" s="12"/>
      <c r="E305" s="13"/>
      <c r="F305" s="13">
        <f t="shared" si="98"/>
        <v>4.2857142857142858E-2</v>
      </c>
      <c r="G305" s="12"/>
      <c r="H305" s="13"/>
      <c r="I305" s="13"/>
      <c r="J305" s="13"/>
      <c r="K305" s="13"/>
      <c r="L305" s="13"/>
      <c r="M305" s="13"/>
      <c r="N305" s="13"/>
      <c r="O305" s="12"/>
      <c r="P305" s="13"/>
      <c r="Q305" s="13"/>
      <c r="R305" s="13"/>
      <c r="S305" s="13"/>
      <c r="T305" s="13"/>
      <c r="U305" s="13"/>
      <c r="V305" s="13"/>
      <c r="W305" s="15">
        <f t="shared" si="102"/>
        <v>4.2857142857142858E-2</v>
      </c>
    </row>
    <row r="306" spans="1:23" hidden="1" outlineLevel="2">
      <c r="A306" s="2" t="s">
        <v>16</v>
      </c>
      <c r="B306" s="18">
        <v>0.18</v>
      </c>
      <c r="C306" s="12"/>
      <c r="D306" s="12"/>
      <c r="E306" s="13"/>
      <c r="F306" s="13">
        <f t="shared" si="98"/>
        <v>0.18</v>
      </c>
      <c r="G306" s="12"/>
      <c r="H306" s="13"/>
      <c r="I306" s="13"/>
      <c r="J306" s="13"/>
      <c r="K306" s="13"/>
      <c r="L306" s="13"/>
      <c r="M306" s="13"/>
      <c r="N306" s="13"/>
      <c r="O306" s="12"/>
      <c r="P306" s="13"/>
      <c r="Q306" s="13"/>
      <c r="R306" s="13"/>
      <c r="S306" s="13"/>
      <c r="T306" s="13"/>
      <c r="U306" s="13"/>
      <c r="V306" s="13"/>
      <c r="W306" s="15">
        <f t="shared" si="102"/>
        <v>0.18</v>
      </c>
    </row>
    <row r="307" spans="1:23" s="5" customFormat="1" hidden="1" outlineLevel="1">
      <c r="A307" s="3" t="s">
        <v>17</v>
      </c>
      <c r="B307" s="16">
        <f>SUM(B297:B306)</f>
        <v>1</v>
      </c>
      <c r="C307" s="16">
        <f t="shared" ref="C307:M307" si="103">SUM(C297:C306)</f>
        <v>0</v>
      </c>
      <c r="D307" s="16">
        <f t="shared" si="103"/>
        <v>0</v>
      </c>
      <c r="E307" s="16">
        <f t="shared" si="103"/>
        <v>0</v>
      </c>
      <c r="F307" s="16">
        <f t="shared" si="103"/>
        <v>0.64535714285714296</v>
      </c>
      <c r="G307" s="16">
        <f t="shared" si="103"/>
        <v>0</v>
      </c>
      <c r="H307" s="16">
        <f t="shared" si="103"/>
        <v>0</v>
      </c>
      <c r="I307" s="16">
        <f t="shared" si="103"/>
        <v>0</v>
      </c>
      <c r="J307" s="16">
        <f t="shared" si="103"/>
        <v>0</v>
      </c>
      <c r="K307" s="16">
        <f t="shared" si="103"/>
        <v>0</v>
      </c>
      <c r="L307" s="16">
        <f t="shared" si="103"/>
        <v>0</v>
      </c>
      <c r="M307" s="16">
        <f t="shared" si="103"/>
        <v>0</v>
      </c>
      <c r="N307" s="16">
        <v>0.64870000000000005</v>
      </c>
      <c r="O307" s="16">
        <f t="shared" ref="O307:W307" si="104">SUM(O297:O306)</f>
        <v>0</v>
      </c>
      <c r="P307" s="16">
        <f t="shared" si="104"/>
        <v>0</v>
      </c>
      <c r="Q307" s="16">
        <f t="shared" si="104"/>
        <v>0</v>
      </c>
      <c r="R307" s="16">
        <f t="shared" si="104"/>
        <v>0</v>
      </c>
      <c r="S307" s="16">
        <f t="shared" si="104"/>
        <v>0</v>
      </c>
      <c r="T307" s="16">
        <f t="shared" si="104"/>
        <v>0</v>
      </c>
      <c r="U307" s="16">
        <f t="shared" si="104"/>
        <v>0</v>
      </c>
      <c r="V307" s="16">
        <f t="shared" si="104"/>
        <v>0</v>
      </c>
      <c r="W307" s="16">
        <f t="shared" si="104"/>
        <v>0.64535714285714296</v>
      </c>
    </row>
    <row r="308" spans="1:23" collapsed="1">
      <c r="A308" s="3" t="s">
        <v>37</v>
      </c>
      <c r="B308" s="16">
        <f>0.5*B296+0.5*B307</f>
        <v>1</v>
      </c>
      <c r="C308" s="16">
        <f t="shared" ref="C308:M308" si="105">0.5*C296+0.5*C307</f>
        <v>0</v>
      </c>
      <c r="D308" s="16">
        <f t="shared" si="105"/>
        <v>0</v>
      </c>
      <c r="E308" s="16">
        <f t="shared" si="105"/>
        <v>0</v>
      </c>
      <c r="F308" s="16">
        <f t="shared" si="105"/>
        <v>0.76072735191637642</v>
      </c>
      <c r="G308" s="16">
        <f t="shared" si="105"/>
        <v>0</v>
      </c>
      <c r="H308" s="16">
        <f t="shared" si="105"/>
        <v>0</v>
      </c>
      <c r="I308" s="16">
        <f t="shared" si="105"/>
        <v>0</v>
      </c>
      <c r="J308" s="16">
        <f t="shared" si="105"/>
        <v>0</v>
      </c>
      <c r="K308" s="16">
        <f t="shared" si="105"/>
        <v>0</v>
      </c>
      <c r="L308" s="16">
        <f t="shared" si="105"/>
        <v>0</v>
      </c>
      <c r="M308" s="16">
        <f t="shared" si="105"/>
        <v>0</v>
      </c>
      <c r="N308" s="16">
        <v>0.82435000000000003</v>
      </c>
      <c r="O308" s="16">
        <f t="shared" ref="O308:W308" si="106">0.5*O296+0.5*O307</f>
        <v>0</v>
      </c>
      <c r="P308" s="16">
        <f t="shared" si="106"/>
        <v>0</v>
      </c>
      <c r="Q308" s="16">
        <f t="shared" si="106"/>
        <v>0</v>
      </c>
      <c r="R308" s="16">
        <f t="shared" si="106"/>
        <v>0</v>
      </c>
      <c r="S308" s="16">
        <f t="shared" si="106"/>
        <v>0</v>
      </c>
      <c r="T308" s="16">
        <f t="shared" si="106"/>
        <v>0</v>
      </c>
      <c r="U308" s="16">
        <f t="shared" si="106"/>
        <v>0</v>
      </c>
      <c r="V308" s="16">
        <f t="shared" si="106"/>
        <v>0</v>
      </c>
      <c r="W308" s="16" t="e">
        <f t="shared" si="106"/>
        <v>#DIV/0!</v>
      </c>
    </row>
    <row r="309" spans="1:23">
      <c r="W309" s="17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Props1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F678B14-B885-43F4-A76F-C03FE8E21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11109f9-ed58-4498-a270-1fb2086a5321"/>
    <ds:schemaRef ds:uri="d8762117-8292-4133-b1c7-eab5c6487cfd"/>
    <ds:schemaRef ds:uri="http://schemas.openxmlformats.org/package/2006/metadata/core-properties"/>
    <ds:schemaRef ds:uri="http://purl.org/dc/terms/"/>
    <ds:schemaRef ds:uri="f166a696-7b5b-4ccd-9f0c-ffde0cceec81"/>
    <ds:schemaRef ds:uri="http://schemas.microsoft.com/office/2006/metadata/properties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Feifei</cp:lastModifiedBy>
  <dcterms:created xsi:type="dcterms:W3CDTF">2020-09-01T18:13:12Z</dcterms:created>
  <dcterms:modified xsi:type="dcterms:W3CDTF">2020-11-06T03:56:04Z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